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lenis Crespo\Desktop\MIS CURSOS\INGENIERIA DEL AMBIENTE\L2024-01\TEMA 1\Entregas l2024-01\1ra Entrega\"/>
    </mc:Choice>
  </mc:AlternateContent>
  <bookViews>
    <workbookView xWindow="-120" yWindow="-120" windowWidth="20730" windowHeight="11160"/>
  </bookViews>
  <sheets>
    <sheet name="Tema1_Indicadores" sheetId="1" r:id="rId1"/>
    <sheet name="Biodiversida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F55" i="1"/>
  <c r="F54" i="1"/>
  <c r="F49" i="1"/>
  <c r="F48" i="1"/>
  <c r="F47" i="1"/>
  <c r="F46" i="1"/>
  <c r="F45" i="1"/>
  <c r="F44" i="1"/>
  <c r="D38" i="1"/>
  <c r="F38" i="1" s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<sst xmlns="http://schemas.openxmlformats.org/spreadsheetml/2006/main" count="180" uniqueCount="128">
  <si>
    <t>Grupo</t>
  </si>
  <si>
    <r>
      <t>Tema 1_Actividad Pr</t>
    </r>
    <r>
      <rPr>
        <b/>
        <sz val="12"/>
        <color rgb="FF000000"/>
        <rFont val="Calibri"/>
      </rPr>
      <t>á</t>
    </r>
    <r>
      <rPr>
        <b/>
        <sz val="12"/>
        <color rgb="FF000000"/>
        <rFont val="Calibri"/>
      </rPr>
      <t>ctica de Aula: Evaluac</t>
    </r>
    <r>
      <rPr>
        <b/>
        <sz val="12"/>
        <color rgb="FF000000"/>
        <rFont val="Calibri"/>
      </rPr>
      <t>i</t>
    </r>
    <r>
      <rPr>
        <b/>
        <sz val="12"/>
        <color rgb="FF000000"/>
        <rFont val="Calibri"/>
      </rPr>
      <t>ón de los Principios de Ecolog</t>
    </r>
    <r>
      <rPr>
        <b/>
        <sz val="12"/>
        <color rgb="FF000000"/>
        <rFont val="Calibri"/>
      </rPr>
      <t>í</t>
    </r>
    <r>
      <rPr>
        <b/>
        <sz val="12"/>
        <color rgb="FF000000"/>
        <rFont val="Calibri"/>
      </rPr>
      <t>a en la sede Uneg Villa Asia Puerto Ordaz</t>
    </r>
  </si>
  <si>
    <r>
      <t>Estudiante N</t>
    </r>
    <r>
      <rPr>
        <sz val="11"/>
        <color rgb="FF000000"/>
        <rFont val="Calibri"/>
      </rPr>
      <t>ᵒ1: Escriba nombre, apellido y número de cédula</t>
    </r>
  </si>
  <si>
    <r>
      <t>Estudiante N</t>
    </r>
    <r>
      <rPr>
        <sz val="11"/>
        <color rgb="FF000000"/>
        <rFont val="Calibri"/>
      </rPr>
      <t>ᵒ2: Escriba nombre, apellido y número de cédula</t>
    </r>
  </si>
  <si>
    <t>Docente:</t>
  </si>
  <si>
    <t>Seccion:</t>
  </si>
  <si>
    <t>Asignatura:</t>
  </si>
  <si>
    <t>Ing. Del Ambiente</t>
  </si>
  <si>
    <t>INDICADOR</t>
  </si>
  <si>
    <t>BIODIVERSIDAD</t>
  </si>
  <si>
    <t>Especies de Plantas</t>
  </si>
  <si>
    <t>Escriba las especies de arboles existentes en campus</t>
  </si>
  <si>
    <t xml:space="preserve">En campus, cuantificar </t>
  </si>
  <si>
    <t>(a)Cant. En Campus</t>
  </si>
  <si>
    <t>(b)m2 del Campus</t>
  </si>
  <si>
    <t>(a)/(b)
Cant./m2</t>
  </si>
  <si>
    <r>
      <t>Profa. Arlenis Crespo (Parte Pr</t>
    </r>
    <r>
      <rPr>
        <sz val="11"/>
        <color rgb="FF000000"/>
        <rFont val="Calibri"/>
      </rPr>
      <t>á</t>
    </r>
    <r>
      <rPr>
        <sz val="11"/>
        <color rgb="FF000000"/>
        <rFont val="Calibri"/>
      </rPr>
      <t>ctica), Profe Argenis Hern</t>
    </r>
    <r>
      <rPr>
        <sz val="11"/>
        <color rgb="FF000000"/>
        <rFont val="Calibri"/>
      </rPr>
      <t>á</t>
    </r>
    <r>
      <rPr>
        <sz val="11"/>
        <color rgb="FF000000"/>
        <rFont val="Calibri"/>
      </rPr>
      <t>ndez (Teor</t>
    </r>
    <r>
      <rPr>
        <sz val="11"/>
        <color rgb="FF000000"/>
        <rFont val="Calibri"/>
      </rPr>
      <t>í</t>
    </r>
    <r>
      <rPr>
        <sz val="11"/>
        <color rgb="FF000000"/>
        <rFont val="Calibri"/>
      </rPr>
      <t>a)</t>
    </r>
  </si>
  <si>
    <t>COORDINACION INGENIERIA INDUSTRIAL</t>
  </si>
  <si>
    <t>ASIGNATURA:</t>
  </si>
  <si>
    <t>INGENIERIA DEL AMBIENTE</t>
  </si>
  <si>
    <t>PROCESOS FISICO-QUIMICOS</t>
  </si>
  <si>
    <t>AREA:</t>
  </si>
  <si>
    <t>Complete las demas especies de arboles, arbustos, florales, hierbas, etc.</t>
  </si>
  <si>
    <t>Haga uso de la Norma COVENIN 3875-2004 - Arboles…</t>
  </si>
  <si>
    <t>Ver Gaceta Oficial 373.952 Enero 2010</t>
  </si>
  <si>
    <t xml:space="preserve">Investigar si en algun reglamento de la UNEG menciona algo al respecto. </t>
  </si>
  <si>
    <t>Microorganismos</t>
  </si>
  <si>
    <t>Animales (vertebrados)</t>
  </si>
  <si>
    <t>Animales (invertebrados)</t>
  </si>
  <si>
    <t>CONSERVACION DE RECURSOS</t>
  </si>
  <si>
    <t>Consumo de Agua</t>
  </si>
  <si>
    <t>litros/persona</t>
  </si>
  <si>
    <t>2.1.1. Agua Potable (acta para el consumo humano)</t>
  </si>
  <si>
    <t xml:space="preserve">2.1.2. Agua para Riego </t>
  </si>
  <si>
    <r>
      <t>2.1.2 Agua para ba</t>
    </r>
    <r>
      <rPr>
        <sz val="11"/>
        <color rgb="FF000000"/>
        <rFont val="Calibri"/>
      </rPr>
      <t>ñ</t>
    </r>
    <r>
      <rPr>
        <sz val="11"/>
        <color rgb="FF000000"/>
        <rFont val="Calibri"/>
      </rPr>
      <t>os</t>
    </r>
  </si>
  <si>
    <t>Unidad de medida</t>
  </si>
  <si>
    <r>
      <t>cant. Poblaci</t>
    </r>
    <r>
      <rPr>
        <sz val="10"/>
        <color rgb="FF000000"/>
        <rFont val="Calibri"/>
      </rPr>
      <t>ó</t>
    </r>
    <r>
      <rPr>
        <sz val="10"/>
        <color rgb="FF000000"/>
        <rFont val="Calibri"/>
      </rPr>
      <t>n en campus</t>
    </r>
  </si>
  <si>
    <r>
      <t>Seg</t>
    </r>
    <r>
      <rPr>
        <sz val="9"/>
        <color rgb="FF000000"/>
        <rFont val="Calibri"/>
      </rPr>
      <t>ú</t>
    </r>
    <r>
      <rPr>
        <sz val="9"/>
        <color rgb="FF000000"/>
        <rFont val="Calibri"/>
      </rPr>
      <t>n Norma
Consumo /persona</t>
    </r>
  </si>
  <si>
    <r>
      <t>Buscar informaci</t>
    </r>
    <r>
      <rPr>
        <sz val="11"/>
        <color rgb="FF000000"/>
        <rFont val="Calibri"/>
      </rPr>
      <t>ó</t>
    </r>
    <r>
      <rPr>
        <sz val="11"/>
        <color rgb="FF000000"/>
        <rFont val="Calibri"/>
      </rPr>
      <t>n en OMS (Organización Mundial de la Salud)</t>
    </r>
  </si>
  <si>
    <t>usuarios/dia</t>
  </si>
  <si>
    <t>cant. Inodoros</t>
  </si>
  <si>
    <t>cant. De lavamanos</t>
  </si>
  <si>
    <t>Inodoros
litros/descarga</t>
  </si>
  <si>
    <t>Lavamanos
litros/descarga</t>
  </si>
  <si>
    <t>Cant. De Salidas de agua</t>
  </si>
  <si>
    <t>Caudal 
litros/seg</t>
  </si>
  <si>
    <t>Caudal= Area de la seccion del tubo x Velocidad del fluido</t>
  </si>
  <si>
    <r>
      <t>Investigar seg</t>
    </r>
    <r>
      <rPr>
        <sz val="9"/>
        <color rgb="FF000000"/>
        <rFont val="Calibri"/>
      </rPr>
      <t>ú</t>
    </r>
    <r>
      <rPr>
        <sz val="9"/>
        <color rgb="FF000000"/>
        <rFont val="Calibri"/>
      </rPr>
      <t>n di</t>
    </r>
    <r>
      <rPr>
        <sz val="9"/>
        <color rgb="FF000000"/>
        <rFont val="Calibri"/>
      </rPr>
      <t>á</t>
    </r>
    <r>
      <rPr>
        <sz val="9"/>
        <color rgb="FF000000"/>
        <rFont val="Calibri"/>
      </rPr>
      <t>metro de tuber</t>
    </r>
    <r>
      <rPr>
        <sz val="9"/>
        <color rgb="FF000000"/>
        <rFont val="Calibri"/>
      </rPr>
      <t>í</t>
    </r>
    <r>
      <rPr>
        <sz val="9"/>
        <color rgb="FF000000"/>
        <rFont val="Calibri"/>
      </rPr>
      <t>a</t>
    </r>
  </si>
  <si>
    <t>Area de riego:
m2 a regar</t>
  </si>
  <si>
    <t>Consumo
litros /seg. m2</t>
  </si>
  <si>
    <r>
      <t>Consumo de Energ</t>
    </r>
    <r>
      <rPr>
        <sz val="11"/>
        <color rgb="FF000000"/>
        <rFont val="Calibri"/>
      </rPr>
      <t>í</t>
    </r>
    <r>
      <rPr>
        <sz val="11"/>
        <color rgb="FF000000"/>
        <rFont val="Calibri"/>
      </rPr>
      <t>a El</t>
    </r>
    <r>
      <rPr>
        <sz val="11"/>
        <color rgb="FF000000"/>
        <rFont val="Calibri"/>
      </rPr>
      <t>é</t>
    </r>
    <r>
      <rPr>
        <sz val="11"/>
        <color rgb="FF000000"/>
        <rFont val="Calibri"/>
      </rPr>
      <t>ctrica</t>
    </r>
  </si>
  <si>
    <t>IMPLEMENTACION DE PRACTICAS DE AHORRO</t>
  </si>
  <si>
    <t>En base a los datos recopilados investigue y escriba, que metodos y practicas se pueden implementar en Villa Asia para:</t>
  </si>
  <si>
    <t>Reducir consumo de Agua</t>
  </si>
  <si>
    <t>Reducir Consumo de Energia Electrica</t>
  </si>
  <si>
    <t>Reducir Consumo de papel</t>
  </si>
  <si>
    <t>Consumo de Materiales</t>
  </si>
  <si>
    <t>2.3.1. Papel</t>
  </si>
  <si>
    <t>2.3.2. Boligrafos</t>
  </si>
  <si>
    <t>2.3.3. Lapices</t>
  </si>
  <si>
    <t>2.3.4. Marcadores</t>
  </si>
  <si>
    <t>2.3.5. Otros (especifique)</t>
  </si>
  <si>
    <t>Estimado de 
Kg/persona</t>
  </si>
  <si>
    <t>Reducir Consumo de Boligrafos</t>
  </si>
  <si>
    <t>Reducir Consumo de Lapices</t>
  </si>
  <si>
    <t>Reducir Consumo de Marcadores</t>
  </si>
  <si>
    <t>MANEJO ADECUADO DE RESIDUOS SOLIDOS Y LIQUIDOS</t>
  </si>
  <si>
    <r>
      <t>Env</t>
    </r>
    <r>
      <rPr>
        <b/>
        <sz val="11"/>
        <color rgb="FF000000"/>
        <rFont val="Calibri"/>
      </rPr>
      <t>í</t>
    </r>
    <r>
      <rPr>
        <b/>
        <sz val="11"/>
        <color rgb="FF000000"/>
        <rFont val="Calibri"/>
      </rPr>
      <t>e esta hoja de trabajo al aula virtual, para que reciba su calificaci</t>
    </r>
    <r>
      <rPr>
        <b/>
        <sz val="11"/>
        <color rgb="FF000000"/>
        <rFont val="Calibri"/>
      </rPr>
      <t>ó</t>
    </r>
    <r>
      <rPr>
        <b/>
        <sz val="11"/>
        <color rgb="FF000000"/>
        <rFont val="Calibri"/>
      </rPr>
      <t xml:space="preserve">n. </t>
    </r>
  </si>
  <si>
    <r>
      <t>Seg</t>
    </r>
    <r>
      <rPr>
        <sz val="11"/>
        <color rgb="FF000000"/>
        <rFont val="Calibri"/>
      </rPr>
      <t>ú</t>
    </r>
    <r>
      <rPr>
        <sz val="11"/>
        <color rgb="FF000000"/>
        <rFont val="Calibri"/>
      </rPr>
      <t>n 
Norma</t>
    </r>
  </si>
  <si>
    <t>Consumo calculado:
Kg/dia</t>
  </si>
  <si>
    <t>Papel</t>
  </si>
  <si>
    <t>Madera</t>
  </si>
  <si>
    <t>Vidrio</t>
  </si>
  <si>
    <r>
      <t>Org</t>
    </r>
    <r>
      <rPr>
        <b/>
        <sz val="11"/>
        <color rgb="FF000000"/>
        <rFont val="Calibri"/>
      </rPr>
      <t>á</t>
    </r>
    <r>
      <rPr>
        <b/>
        <sz val="11"/>
        <color rgb="FF000000"/>
        <rFont val="Calibri"/>
      </rPr>
      <t>nicos (restos de comida)</t>
    </r>
  </si>
  <si>
    <t>Inorgánicos</t>
  </si>
  <si>
    <t>Plástico</t>
  </si>
  <si>
    <t>Kg/dia</t>
  </si>
  <si>
    <t>Foto Evidencia</t>
  </si>
  <si>
    <t>Fuentes consultadas: escriba en normas APA la fuente bibliográfica utilizada</t>
  </si>
  <si>
    <t xml:space="preserve">Nota: </t>
  </si>
  <si>
    <r>
      <t>Puede investigar en la Biblioteca de Villa Asia, alg</t>
    </r>
    <r>
      <rPr>
        <sz val="11"/>
        <color rgb="FF000000"/>
        <rFont val="Calibri"/>
      </rPr>
      <t>ú</t>
    </r>
    <r>
      <rPr>
        <sz val="11"/>
        <color rgb="FF000000"/>
        <rFont val="Calibri"/>
      </rPr>
      <t>n trabajo de grado sobre Residuos s</t>
    </r>
    <r>
      <rPr>
        <sz val="11"/>
        <color rgb="FF000000"/>
        <rFont val="Calibri"/>
      </rPr>
      <t>ó</t>
    </r>
    <r>
      <rPr>
        <sz val="11"/>
        <color rgb="FF000000"/>
        <rFont val="Calibri"/>
      </rPr>
      <t>lidos en la UNEG.</t>
    </r>
  </si>
  <si>
    <t>Inserte en este espacio foto de su actividad del punto 4</t>
  </si>
  <si>
    <t xml:space="preserve">1. Biodiversidad </t>
  </si>
  <si>
    <t>(a) Cant. En 
campus</t>
  </si>
  <si>
    <t>(b)m2 del 
campus</t>
  </si>
  <si>
    <t>Especie de plantas</t>
  </si>
  <si>
    <t>IXORA</t>
  </si>
  <si>
    <t>ENTEROLOBIUM CYCLOCARPUM</t>
  </si>
  <si>
    <t>MANGO</t>
  </si>
  <si>
    <t>SANSEVIERATRIFASCIATA</t>
  </si>
  <si>
    <t>PALMA KERPIS</t>
  </si>
  <si>
    <t>FICUS AUREA</t>
  </si>
  <si>
    <t>PALMA ARECA</t>
  </si>
  <si>
    <t>PINO (PINUS SYLVESTRIS)</t>
  </si>
  <si>
    <t>PUMALACA (SYZYGIUM JAMBOS)</t>
  </si>
  <si>
    <t>CEDRO</t>
  </si>
  <si>
    <t xml:space="preserve">CHRYSOPLYLLUM OLIVIFORME </t>
  </si>
  <si>
    <t>SANDIPUS SAPANARIA</t>
  </si>
  <si>
    <t>DIPHYSA PUNCTALA</t>
  </si>
  <si>
    <t>DRACAENA FRAGRANS</t>
  </si>
  <si>
    <t>MELINA</t>
  </si>
  <si>
    <t>ENTEROLOBIUM CICLOCARPUM</t>
  </si>
  <si>
    <t>SABILA</t>
  </si>
  <si>
    <t>EULISES</t>
  </si>
  <si>
    <t>CALOTROPIS GIGANTEA (ALGODÓN DE SEDA)</t>
  </si>
  <si>
    <t>GOLONDRINA</t>
  </si>
  <si>
    <t>CINODON DACTYLON</t>
  </si>
  <si>
    <t>TORONGIL</t>
  </si>
  <si>
    <t>STENOTRAPHRUM SECUNDATUM (GRAMA)</t>
  </si>
  <si>
    <t>ROBERT MATA C.I: 17.631.193</t>
  </si>
  <si>
    <t>LUIS MATA C.I: 28.756.276</t>
  </si>
  <si>
    <t xml:space="preserve">perros </t>
  </si>
  <si>
    <t>reptiles marrones</t>
  </si>
  <si>
    <t>reptiles verdes</t>
  </si>
  <si>
    <t>potocas de montaña</t>
  </si>
  <si>
    <t>palomas</t>
  </si>
  <si>
    <t xml:space="preserve">iguana </t>
  </si>
  <si>
    <t xml:space="preserve">gusano </t>
  </si>
  <si>
    <t>hongo de albol</t>
  </si>
  <si>
    <t xml:space="preserve">mariposa </t>
  </si>
  <si>
    <t xml:space="preserve">x </t>
  </si>
  <si>
    <t xml:space="preserve">Falta </t>
  </si>
  <si>
    <t>x</t>
  </si>
  <si>
    <t xml:space="preserve">Falta </t>
  </si>
  <si>
    <t>x</t>
  </si>
  <si>
    <t>Faltó inc.decimales</t>
  </si>
  <si>
    <t>x</t>
  </si>
  <si>
    <t>No lo menciona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</si>
</sst>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"/>
    <numFmt numFmtId="166" formatCode="0.0E+00"/>
  </numFmts>
  <fonts count="10" x14ac:knownFonts="1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b/>
      <sz val="12"/>
      <color rgb="FF000000"/>
      <name val="Calibri"/>
    </font>
    <font>
      <sz val="11"/>
      <color rgb="FFC00000"/>
      <name val="Calibri"/>
    </font>
    <font>
      <b/>
      <sz val="14"/>
      <color rgb="FF000000"/>
      <name val="Calibri"/>
    </font>
    <font>
      <sz val="10"/>
      <color rgb="FF000000"/>
      <name val="Calibri"/>
    </font>
    <font>
      <sz val="9"/>
      <color rgb="FF000000"/>
      <name val="Calibri"/>
    </font>
    <font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70AD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D86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6" xfId="0" applyFont="1" applyBorder="1" applyAlignment="1"/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4" fillId="2" borderId="2" xfId="0" applyFont="1" applyFill="1" applyBorder="1" applyAlignment="1"/>
    <xf numFmtId="0" fontId="1" fillId="2" borderId="3" xfId="0" applyFont="1" applyFill="1" applyBorder="1" applyAlignment="1"/>
    <xf numFmtId="0" fontId="2" fillId="0" borderId="12" xfId="0" applyFont="1" applyBorder="1" applyAlignment="1"/>
    <xf numFmtId="0" fontId="5" fillId="0" borderId="0" xfId="0" applyFont="1" applyBorder="1" applyAlignment="1">
      <alignment horizontal="center" vertical="center"/>
    </xf>
    <xf numFmtId="0" fontId="1" fillId="0" borderId="16" xfId="0" applyFont="1" applyBorder="1" applyAlignment="1"/>
    <xf numFmtId="0" fontId="2" fillId="0" borderId="17" xfId="0" applyFont="1" applyBorder="1" applyAlignment="1"/>
    <xf numFmtId="0" fontId="1" fillId="0" borderId="18" xfId="0" applyFont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19" xfId="0" applyFont="1" applyFill="1" applyBorder="1" applyAlignment="1"/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Border="1">
      <alignment vertical="center"/>
    </xf>
    <xf numFmtId="0" fontId="7" fillId="0" borderId="18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165" fontId="1" fillId="0" borderId="21" xfId="0" applyNumberFormat="1" applyFont="1" applyBorder="1" applyAlignment="1"/>
    <xf numFmtId="1" fontId="1" fillId="0" borderId="21" xfId="0" applyNumberFormat="1" applyFont="1" applyBorder="1" applyAlignment="1"/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/>
    <xf numFmtId="166" fontId="1" fillId="0" borderId="0" xfId="0" applyNumberFormat="1" applyFont="1" applyBorder="1" applyAlignment="1"/>
    <xf numFmtId="11" fontId="3" fillId="0" borderId="0" xfId="0" applyNumberFormat="1" applyFont="1" applyBorder="1" applyAlignment="1">
      <alignment horizontal="center" vertical="center" wrapText="1"/>
    </xf>
    <xf numFmtId="0" fontId="1" fillId="3" borderId="7" xfId="0" applyFont="1" applyFill="1" applyBorder="1" applyAlignment="1"/>
    <xf numFmtId="0" fontId="1" fillId="3" borderId="0" xfId="0" applyFont="1" applyFill="1" applyBorder="1" applyAlignment="1"/>
    <xf numFmtId="0" fontId="1" fillId="3" borderId="6" xfId="0" applyFont="1" applyFill="1" applyBorder="1" applyAlignment="1"/>
    <xf numFmtId="0" fontId="7" fillId="0" borderId="18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8" fillId="0" borderId="18" xfId="0" applyFont="1" applyBorder="1" applyAlignment="1"/>
    <xf numFmtId="0" fontId="8" fillId="0" borderId="0" xfId="0" applyFont="1" applyBorder="1" applyAlignment="1"/>
    <xf numFmtId="0" fontId="9" fillId="0" borderId="18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2" xfId="0" applyFont="1" applyBorder="1" applyAlignment="1"/>
    <xf numFmtId="0" fontId="2" fillId="0" borderId="7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19" xfId="0" applyFont="1" applyBorder="1" applyAlignment="1"/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8860</xdr:colOff>
      <xdr:row>0</xdr:row>
      <xdr:rowOff>10157</xdr:rowOff>
    </xdr:from>
    <xdr:to>
      <xdr:col>7</xdr:col>
      <xdr:colOff>659513</xdr:colOff>
      <xdr:row>0</xdr:row>
      <xdr:rowOff>822759</xdr:rowOff>
    </xdr:to>
    <xdr:pic>
      <xdr:nvPicPr>
        <xdr:cNvPr id="2" name="Imagen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71525" y="19050"/>
          <a:ext cx="5375383" cy="81184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756816</xdr:colOff>
      <xdr:row>0</xdr:row>
      <xdr:rowOff>0</xdr:rowOff>
    </xdr:from>
    <xdr:to>
      <xdr:col>8</xdr:col>
      <xdr:colOff>50947</xdr:colOff>
      <xdr:row>3</xdr:row>
      <xdr:rowOff>152362</xdr:rowOff>
    </xdr:to>
    <xdr:pic>
      <xdr:nvPicPr>
        <xdr:cNvPr id="2" name="Imagen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37114" y="0"/>
          <a:ext cx="5371301" cy="730704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zoomScale="98" zoomScaleNormal="98" workbookViewId="0">
      <selection activeCell="H15" sqref="H15"/>
    </sheetView>
  </sheetViews>
  <sheetFormatPr baseColWidth="10" defaultColWidth="9" defaultRowHeight="15" x14ac:dyDescent="0.25"/>
  <cols>
    <col min="1" max="3" width="10" customWidth="1"/>
    <col min="4" max="4" width="13.28515625" customWidth="1"/>
    <col min="5" max="5" width="10"/>
    <col min="6" max="6" width="11.85546875" customWidth="1"/>
    <col min="7" max="7" width="10"/>
    <col min="8" max="8" width="14" customWidth="1"/>
    <col min="9" max="9" width="14.140625" customWidth="1"/>
    <col min="10" max="256" width="10" customWidth="1"/>
  </cols>
  <sheetData>
    <row r="1" spans="1:12" ht="68.2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" customHeight="1" x14ac:dyDescent="0.25">
      <c r="A2" s="66" t="s">
        <v>17</v>
      </c>
      <c r="B2" s="67"/>
      <c r="C2" s="68"/>
      <c r="D2" s="68"/>
      <c r="E2" s="68"/>
      <c r="F2" s="68"/>
      <c r="G2" s="68"/>
      <c r="H2" s="68"/>
      <c r="I2" s="68"/>
      <c r="J2" s="68"/>
      <c r="K2" s="4"/>
      <c r="L2" s="5"/>
    </row>
    <row r="3" spans="1:12" ht="15" customHeight="1" x14ac:dyDescent="0.25">
      <c r="A3" s="6" t="s">
        <v>18</v>
      </c>
      <c r="B3" s="7">
        <v>2415955</v>
      </c>
      <c r="C3" s="8"/>
      <c r="D3" s="9" t="s">
        <v>19</v>
      </c>
      <c r="E3" s="9"/>
      <c r="F3" s="7" t="s">
        <v>21</v>
      </c>
      <c r="G3" s="69" t="s">
        <v>20</v>
      </c>
      <c r="H3" s="69"/>
      <c r="I3" s="69"/>
      <c r="J3" s="70"/>
      <c r="K3" s="4"/>
      <c r="L3" s="5"/>
    </row>
    <row r="4" spans="1:12" ht="15.75" x14ac:dyDescent="0.25">
      <c r="A4" s="10" t="s">
        <v>1</v>
      </c>
      <c r="B4" s="11"/>
      <c r="C4" s="12"/>
      <c r="D4" s="12"/>
      <c r="E4" s="12"/>
      <c r="F4" s="12"/>
      <c r="G4" s="12"/>
      <c r="H4" s="12"/>
      <c r="I4" s="12"/>
      <c r="J4" s="13"/>
      <c r="K4" s="4"/>
      <c r="L4" s="5"/>
    </row>
    <row r="5" spans="1:12" x14ac:dyDescent="0.25">
      <c r="A5" s="14" t="s">
        <v>0</v>
      </c>
      <c r="B5" s="74" t="s">
        <v>2</v>
      </c>
      <c r="C5" s="75"/>
      <c r="D5" s="75"/>
      <c r="E5" s="75"/>
      <c r="F5" s="75"/>
      <c r="G5" s="75"/>
      <c r="H5" s="75"/>
      <c r="I5" s="75"/>
      <c r="J5" s="76"/>
      <c r="K5" s="15" t="s">
        <v>120</v>
      </c>
      <c r="L5" s="5" t="s">
        <v>121</v>
      </c>
    </row>
    <row r="6" spans="1:12" x14ac:dyDescent="0.25">
      <c r="A6" s="16"/>
      <c r="B6" s="74" t="s">
        <v>3</v>
      </c>
      <c r="C6" s="75"/>
      <c r="D6" s="75"/>
      <c r="E6" s="75"/>
      <c r="F6" s="75"/>
      <c r="G6" s="75"/>
      <c r="H6" s="75"/>
      <c r="I6" s="75"/>
      <c r="J6" s="76"/>
      <c r="K6" s="15" t="s">
        <v>122</v>
      </c>
      <c r="L6" s="5" t="s">
        <v>123</v>
      </c>
    </row>
    <row r="7" spans="1:12" x14ac:dyDescent="0.25">
      <c r="A7" s="17" t="s">
        <v>4</v>
      </c>
      <c r="B7" s="74" t="s">
        <v>16</v>
      </c>
      <c r="C7" s="75"/>
      <c r="D7" s="75"/>
      <c r="E7" s="75"/>
      <c r="F7" s="75"/>
      <c r="G7" s="75"/>
      <c r="H7" s="75"/>
      <c r="I7" s="75"/>
      <c r="J7" s="76"/>
      <c r="K7" s="15"/>
      <c r="L7" s="5"/>
    </row>
    <row r="8" spans="1:12" x14ac:dyDescent="0.25">
      <c r="A8" s="17" t="s">
        <v>5</v>
      </c>
      <c r="B8" s="18">
        <v>1</v>
      </c>
      <c r="C8" s="18" t="s">
        <v>6</v>
      </c>
      <c r="D8" s="18" t="s">
        <v>7</v>
      </c>
      <c r="E8" s="18"/>
      <c r="F8" s="4"/>
      <c r="G8" s="4"/>
      <c r="H8" s="4"/>
      <c r="I8" s="4"/>
      <c r="J8" s="5"/>
      <c r="K8" s="4"/>
      <c r="L8" s="5"/>
    </row>
    <row r="9" spans="1:12" x14ac:dyDescent="0.25">
      <c r="A9" s="19"/>
      <c r="B9" s="20"/>
      <c r="C9" s="20"/>
      <c r="D9" s="20"/>
      <c r="E9" s="20"/>
      <c r="F9" s="20"/>
      <c r="G9" s="20"/>
      <c r="H9" s="20"/>
      <c r="I9" s="20"/>
      <c r="J9" s="21"/>
      <c r="K9" s="4"/>
      <c r="L9" s="5"/>
    </row>
    <row r="10" spans="1:12" ht="18.75" x14ac:dyDescent="0.3">
      <c r="A10" s="71" t="s">
        <v>8</v>
      </c>
      <c r="B10" s="72"/>
      <c r="C10" s="72"/>
      <c r="D10" s="72"/>
      <c r="E10" s="72"/>
      <c r="F10" s="72"/>
      <c r="G10" s="72"/>
      <c r="H10" s="72"/>
      <c r="I10" s="72"/>
      <c r="J10" s="72"/>
      <c r="K10" s="4"/>
      <c r="L10" s="5"/>
    </row>
    <row r="11" spans="1:12" ht="30" x14ac:dyDescent="0.25">
      <c r="A11" s="22">
        <v>1</v>
      </c>
      <c r="B11" s="23" t="s">
        <v>9</v>
      </c>
      <c r="C11" s="23"/>
      <c r="D11" s="24" t="s">
        <v>13</v>
      </c>
      <c r="E11" s="24" t="s">
        <v>14</v>
      </c>
      <c r="F11" s="25" t="s">
        <v>15</v>
      </c>
      <c r="G11" s="4"/>
      <c r="H11" s="4"/>
      <c r="I11" s="4"/>
      <c r="J11" s="4"/>
      <c r="K11" s="4"/>
      <c r="L11" s="5"/>
    </row>
    <row r="12" spans="1:12" x14ac:dyDescent="0.25">
      <c r="A12" s="26">
        <v>1.1000000000000001</v>
      </c>
      <c r="B12" s="4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5"/>
    </row>
    <row r="13" spans="1:12" x14ac:dyDescent="0.25">
      <c r="A13" s="26"/>
      <c r="B13" s="4" t="s">
        <v>11</v>
      </c>
      <c r="C13" s="4"/>
      <c r="D13" s="4"/>
      <c r="E13" s="4"/>
      <c r="F13" s="4"/>
      <c r="G13" s="4"/>
      <c r="H13" s="4"/>
      <c r="I13" s="4"/>
      <c r="J13" s="4"/>
      <c r="K13" s="4"/>
      <c r="L13" s="5"/>
    </row>
    <row r="14" spans="1:12" x14ac:dyDescent="0.25">
      <c r="A14" s="26"/>
      <c r="B14" t="s">
        <v>86</v>
      </c>
      <c r="D14" s="27">
        <v>75</v>
      </c>
      <c r="E14" s="27">
        <v>21414</v>
      </c>
      <c r="F14" s="28">
        <f>(D14)/(E14)</f>
        <v>3.5023816195012608E-3</v>
      </c>
      <c r="G14" s="4"/>
      <c r="H14" s="4"/>
      <c r="I14" s="4"/>
      <c r="J14" s="4"/>
      <c r="K14" s="4"/>
      <c r="L14" s="5"/>
    </row>
    <row r="15" spans="1:12" x14ac:dyDescent="0.25">
      <c r="A15" s="26"/>
      <c r="B15" t="s">
        <v>87</v>
      </c>
      <c r="D15" s="27">
        <v>20</v>
      </c>
      <c r="E15" s="27">
        <v>21414</v>
      </c>
      <c r="F15" s="28">
        <f t="shared" ref="F15:F36" si="0">(D15)/(E15)</f>
        <v>9.3396843186700285E-4</v>
      </c>
      <c r="G15" s="4"/>
      <c r="H15" s="4"/>
      <c r="I15" s="4"/>
      <c r="J15" s="4"/>
      <c r="K15" s="4"/>
      <c r="L15" s="5"/>
    </row>
    <row r="16" spans="1:12" x14ac:dyDescent="0.25">
      <c r="A16" s="26"/>
      <c r="B16" t="s">
        <v>88</v>
      </c>
      <c r="D16" s="27">
        <v>12</v>
      </c>
      <c r="E16" s="27">
        <v>21414</v>
      </c>
      <c r="F16" s="28">
        <f t="shared" si="0"/>
        <v>5.6038105912020178E-4</v>
      </c>
      <c r="G16" s="4"/>
      <c r="H16" s="4"/>
      <c r="I16" s="4"/>
      <c r="J16" s="4"/>
      <c r="K16" s="4"/>
      <c r="L16" s="5"/>
    </row>
    <row r="17" spans="1:12" x14ac:dyDescent="0.25">
      <c r="A17" s="26"/>
      <c r="B17" t="s">
        <v>89</v>
      </c>
      <c r="D17" s="27">
        <v>8</v>
      </c>
      <c r="E17" s="27">
        <v>21414</v>
      </c>
      <c r="F17" s="28">
        <f t="shared" si="0"/>
        <v>3.7358737274680118E-4</v>
      </c>
      <c r="G17" s="4"/>
      <c r="H17" s="4"/>
      <c r="I17" s="4"/>
      <c r="J17" s="4"/>
      <c r="K17" s="4"/>
      <c r="L17" s="5"/>
    </row>
    <row r="18" spans="1:12" x14ac:dyDescent="0.25">
      <c r="A18" s="26"/>
      <c r="B18" t="s">
        <v>90</v>
      </c>
      <c r="D18" s="27">
        <v>6</v>
      </c>
      <c r="E18" s="27">
        <v>21414</v>
      </c>
      <c r="F18" s="28">
        <f t="shared" si="0"/>
        <v>2.8019052956010089E-4</v>
      </c>
      <c r="G18" s="4"/>
      <c r="H18" s="4"/>
      <c r="I18" s="4"/>
      <c r="J18" s="4"/>
      <c r="K18" s="4"/>
      <c r="L18" s="5"/>
    </row>
    <row r="19" spans="1:12" x14ac:dyDescent="0.25">
      <c r="A19" s="26"/>
      <c r="B19" t="s">
        <v>92</v>
      </c>
      <c r="D19" s="27">
        <v>33</v>
      </c>
      <c r="E19" s="27">
        <v>21414</v>
      </c>
      <c r="F19" s="28">
        <f t="shared" si="0"/>
        <v>1.5410479125805548E-3</v>
      </c>
      <c r="G19" s="4"/>
      <c r="H19" s="4"/>
      <c r="I19" s="4"/>
      <c r="J19" s="4"/>
      <c r="K19" s="4"/>
      <c r="L19" s="5"/>
    </row>
    <row r="20" spans="1:12" x14ac:dyDescent="0.25">
      <c r="A20" s="26"/>
      <c r="B20" t="s">
        <v>91</v>
      </c>
      <c r="D20" s="27">
        <v>3</v>
      </c>
      <c r="E20" s="27">
        <v>21414</v>
      </c>
      <c r="F20" s="28">
        <f t="shared" si="0"/>
        <v>1.4009526478005044E-4</v>
      </c>
      <c r="G20" s="4"/>
      <c r="H20" s="4"/>
      <c r="I20" s="4"/>
      <c r="J20" s="4"/>
      <c r="K20" s="4"/>
      <c r="L20" s="5"/>
    </row>
    <row r="21" spans="1:12" x14ac:dyDescent="0.25">
      <c r="A21" s="26"/>
      <c r="B21" t="s">
        <v>93</v>
      </c>
      <c r="D21" s="27">
        <v>3</v>
      </c>
      <c r="E21" s="27">
        <v>21414</v>
      </c>
      <c r="F21" s="28">
        <f t="shared" si="0"/>
        <v>1.4009526478005044E-4</v>
      </c>
      <c r="G21" s="4"/>
      <c r="H21" s="4"/>
      <c r="I21" s="4"/>
      <c r="J21" s="4"/>
      <c r="K21" s="4"/>
      <c r="L21" s="5"/>
    </row>
    <row r="22" spans="1:12" x14ac:dyDescent="0.25">
      <c r="A22" s="26"/>
      <c r="B22" t="s">
        <v>94</v>
      </c>
      <c r="D22" s="27">
        <v>7</v>
      </c>
      <c r="E22" s="27">
        <v>21414</v>
      </c>
      <c r="F22" s="28">
        <f t="shared" si="0"/>
        <v>3.2688895115345104E-4</v>
      </c>
      <c r="G22" s="4"/>
      <c r="H22" s="4"/>
      <c r="I22" s="4"/>
      <c r="J22" s="4"/>
      <c r="K22" s="4"/>
      <c r="L22" s="5"/>
    </row>
    <row r="23" spans="1:12" x14ac:dyDescent="0.25">
      <c r="A23" s="26"/>
      <c r="B23" t="s">
        <v>95</v>
      </c>
      <c r="D23" s="27">
        <v>2</v>
      </c>
      <c r="E23" s="27">
        <v>21414</v>
      </c>
      <c r="F23" s="28">
        <f t="shared" si="0"/>
        <v>9.3396843186700296E-5</v>
      </c>
      <c r="G23" s="4"/>
      <c r="H23" s="4"/>
      <c r="I23" s="4"/>
      <c r="J23" s="4"/>
      <c r="K23" s="4"/>
      <c r="L23" s="5"/>
    </row>
    <row r="24" spans="1:12" x14ac:dyDescent="0.25">
      <c r="A24" s="26"/>
      <c r="B24" t="s">
        <v>96</v>
      </c>
      <c r="D24" s="27">
        <v>3</v>
      </c>
      <c r="E24" s="27">
        <v>21414</v>
      </c>
      <c r="F24" s="28">
        <f t="shared" si="0"/>
        <v>1.4009526478005044E-4</v>
      </c>
      <c r="G24" s="4"/>
      <c r="H24" s="4"/>
      <c r="I24" s="4"/>
      <c r="J24" s="4"/>
      <c r="K24" s="4"/>
      <c r="L24" s="5"/>
    </row>
    <row r="25" spans="1:12" x14ac:dyDescent="0.25">
      <c r="A25" s="26"/>
      <c r="B25" t="s">
        <v>97</v>
      </c>
      <c r="D25" s="27">
        <v>1</v>
      </c>
      <c r="E25" s="27">
        <v>21414</v>
      </c>
      <c r="F25" s="28">
        <f t="shared" si="0"/>
        <v>4.6698421593350148E-5</v>
      </c>
      <c r="G25" s="4"/>
      <c r="H25" s="4"/>
      <c r="I25" s="4"/>
      <c r="J25" s="4"/>
      <c r="K25" s="4"/>
      <c r="L25" s="5"/>
    </row>
    <row r="26" spans="1:12" x14ac:dyDescent="0.25">
      <c r="A26" s="26"/>
      <c r="B26" t="s">
        <v>98</v>
      </c>
      <c r="D26" s="27">
        <v>1</v>
      </c>
      <c r="E26" s="27">
        <v>21414</v>
      </c>
      <c r="F26" s="28">
        <f t="shared" si="0"/>
        <v>4.6698421593350148E-5</v>
      </c>
      <c r="G26" s="4"/>
      <c r="H26" s="4"/>
      <c r="I26" s="4"/>
      <c r="J26" s="4"/>
      <c r="K26" s="4"/>
      <c r="L26" s="5"/>
    </row>
    <row r="27" spans="1:12" x14ac:dyDescent="0.25">
      <c r="A27" s="26"/>
      <c r="B27" t="s">
        <v>99</v>
      </c>
      <c r="D27" s="27">
        <v>3</v>
      </c>
      <c r="E27" s="27">
        <v>21414</v>
      </c>
      <c r="F27" s="28">
        <f t="shared" si="0"/>
        <v>1.4009526478005044E-4</v>
      </c>
      <c r="G27" s="4"/>
      <c r="H27" s="4"/>
      <c r="I27" s="4"/>
      <c r="J27" s="4"/>
      <c r="K27" s="4"/>
      <c r="L27" s="5"/>
    </row>
    <row r="28" spans="1:12" x14ac:dyDescent="0.25">
      <c r="A28" s="26"/>
      <c r="B28" t="s">
        <v>100</v>
      </c>
      <c r="D28" s="27">
        <v>4</v>
      </c>
      <c r="E28" s="27">
        <v>21414</v>
      </c>
      <c r="F28" s="28">
        <f t="shared" si="0"/>
        <v>1.8679368637340059E-4</v>
      </c>
      <c r="G28" s="4"/>
      <c r="H28" s="4"/>
      <c r="I28" s="4"/>
      <c r="J28" s="4"/>
      <c r="K28" s="4"/>
      <c r="L28" s="5"/>
    </row>
    <row r="29" spans="1:12" x14ac:dyDescent="0.25">
      <c r="A29" s="26"/>
      <c r="B29" t="s">
        <v>101</v>
      </c>
      <c r="D29" s="27">
        <v>1</v>
      </c>
      <c r="E29" s="27">
        <v>21414</v>
      </c>
      <c r="F29" s="28">
        <f t="shared" si="0"/>
        <v>4.6698421593350148E-5</v>
      </c>
      <c r="G29" s="4"/>
      <c r="H29" s="4"/>
      <c r="I29" s="4"/>
      <c r="J29" s="4"/>
      <c r="K29" s="4"/>
      <c r="L29" s="5"/>
    </row>
    <row r="30" spans="1:12" x14ac:dyDescent="0.25">
      <c r="A30" s="26"/>
      <c r="B30" t="s">
        <v>102</v>
      </c>
      <c r="D30" s="27">
        <v>2</v>
      </c>
      <c r="E30" s="27">
        <v>21414</v>
      </c>
      <c r="F30" s="28">
        <f t="shared" si="0"/>
        <v>9.3396843186700296E-5</v>
      </c>
      <c r="G30" s="4"/>
      <c r="H30" s="4"/>
      <c r="I30" s="4"/>
      <c r="J30" s="4"/>
      <c r="K30" s="4"/>
      <c r="L30" s="5"/>
    </row>
    <row r="31" spans="1:12" x14ac:dyDescent="0.25">
      <c r="A31" s="26"/>
      <c r="B31" t="s">
        <v>103</v>
      </c>
      <c r="D31" s="27">
        <v>1</v>
      </c>
      <c r="E31" s="27">
        <v>21414</v>
      </c>
      <c r="F31" s="28">
        <f t="shared" si="0"/>
        <v>4.6698421593350148E-5</v>
      </c>
      <c r="G31" s="4"/>
      <c r="H31" s="4"/>
      <c r="I31" s="4"/>
      <c r="J31" s="4"/>
      <c r="K31" s="4"/>
      <c r="L31" s="5"/>
    </row>
    <row r="32" spans="1:12" x14ac:dyDescent="0.25">
      <c r="A32" s="26"/>
      <c r="B32" t="s">
        <v>104</v>
      </c>
      <c r="D32" s="27">
        <v>1</v>
      </c>
      <c r="E32" s="27">
        <v>21414</v>
      </c>
      <c r="F32" s="28">
        <f t="shared" si="0"/>
        <v>4.6698421593350148E-5</v>
      </c>
      <c r="G32" s="4"/>
      <c r="H32" s="4"/>
      <c r="I32" s="4"/>
      <c r="J32" s="4"/>
      <c r="K32" s="4"/>
      <c r="L32" s="5"/>
    </row>
    <row r="33" spans="1:12" x14ac:dyDescent="0.25">
      <c r="A33" s="26"/>
      <c r="B33" t="s">
        <v>105</v>
      </c>
      <c r="D33" s="27">
        <v>1</v>
      </c>
      <c r="E33" s="27">
        <v>21414</v>
      </c>
      <c r="F33" s="28">
        <f t="shared" si="0"/>
        <v>4.6698421593350148E-5</v>
      </c>
      <c r="G33" s="4"/>
      <c r="H33" s="4"/>
      <c r="I33" s="4"/>
      <c r="J33" s="4"/>
      <c r="K33" s="4"/>
      <c r="L33" s="5"/>
    </row>
    <row r="34" spans="1:12" x14ac:dyDescent="0.25">
      <c r="A34" s="26"/>
      <c r="B34" t="s">
        <v>106</v>
      </c>
      <c r="D34" s="27">
        <v>1</v>
      </c>
      <c r="E34" s="27">
        <v>21414</v>
      </c>
      <c r="F34" s="28">
        <f t="shared" si="0"/>
        <v>4.6698421593350148E-5</v>
      </c>
      <c r="G34" s="4"/>
      <c r="H34" s="4"/>
      <c r="I34" s="4"/>
      <c r="J34" s="4"/>
      <c r="K34" s="4"/>
      <c r="L34" s="5"/>
    </row>
    <row r="35" spans="1:12" x14ac:dyDescent="0.25">
      <c r="A35" s="26"/>
      <c r="B35" t="s">
        <v>107</v>
      </c>
      <c r="D35" s="27">
        <v>2</v>
      </c>
      <c r="E35" s="27">
        <v>21414</v>
      </c>
      <c r="F35" s="28">
        <f t="shared" si="0"/>
        <v>9.3396843186700296E-5</v>
      </c>
      <c r="G35" s="4"/>
      <c r="H35" s="4"/>
      <c r="I35" s="4"/>
      <c r="J35" s="4"/>
      <c r="K35" s="4"/>
      <c r="L35" s="5"/>
    </row>
    <row r="36" spans="1:12" x14ac:dyDescent="0.25">
      <c r="A36" s="26"/>
      <c r="B36" t="s">
        <v>108</v>
      </c>
      <c r="D36" s="27">
        <v>0</v>
      </c>
      <c r="E36" s="27">
        <v>21414</v>
      </c>
      <c r="F36" s="28">
        <f t="shared" si="0"/>
        <v>0</v>
      </c>
      <c r="G36" s="4"/>
      <c r="H36" s="4"/>
      <c r="I36" s="4"/>
      <c r="J36" s="4"/>
      <c r="K36" s="4"/>
      <c r="L36" s="5"/>
    </row>
    <row r="37" spans="1:12" s="29" customFormat="1" ht="24.75" customHeight="1" x14ac:dyDescent="0.25">
      <c r="A37" s="30"/>
      <c r="B37" s="31"/>
      <c r="C37" s="31"/>
      <c r="D37" s="32" t="s">
        <v>12</v>
      </c>
      <c r="E37" s="97"/>
      <c r="F37" s="97"/>
      <c r="G37" s="97"/>
      <c r="H37" s="97"/>
      <c r="I37" s="97"/>
      <c r="J37" s="97"/>
      <c r="K37" s="31"/>
      <c r="L37" s="33"/>
    </row>
    <row r="38" spans="1:12" x14ac:dyDescent="0.25">
      <c r="A38" s="26"/>
      <c r="B38" s="95"/>
      <c r="C38" s="96"/>
      <c r="D38" s="34">
        <f>SUM(D14:D36)</f>
        <v>190</v>
      </c>
      <c r="E38" s="35">
        <v>21414</v>
      </c>
      <c r="F38" s="34">
        <f>+D38/E38</f>
        <v>8.8727001027365283E-3</v>
      </c>
      <c r="G38" s="4"/>
      <c r="H38" s="4"/>
      <c r="I38" s="4"/>
      <c r="J38" s="4"/>
      <c r="K38" s="15" t="s">
        <v>124</v>
      </c>
      <c r="L38" s="5" t="s">
        <v>125</v>
      </c>
    </row>
    <row r="39" spans="1:12" x14ac:dyDescent="0.25">
      <c r="A39" s="26"/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</row>
    <row r="40" spans="1:12" x14ac:dyDescent="0.25">
      <c r="A40" s="26"/>
      <c r="B40" s="4" t="s">
        <v>22</v>
      </c>
      <c r="C40" s="4"/>
      <c r="D40" s="4"/>
      <c r="E40" s="4"/>
      <c r="F40" s="4"/>
      <c r="G40" s="4"/>
      <c r="H40" s="4"/>
      <c r="I40" s="4"/>
      <c r="J40" s="4"/>
      <c r="K40" s="4"/>
      <c r="L40" s="5"/>
    </row>
    <row r="41" spans="1:12" x14ac:dyDescent="0.25">
      <c r="A41" s="26"/>
      <c r="B41" s="4" t="s">
        <v>23</v>
      </c>
      <c r="C41" s="4"/>
      <c r="D41" s="4"/>
      <c r="E41" s="4"/>
      <c r="F41" s="4"/>
      <c r="G41" s="4"/>
      <c r="H41" s="4"/>
      <c r="I41" s="4"/>
      <c r="J41" s="4"/>
      <c r="K41" s="4"/>
      <c r="L41" s="5"/>
    </row>
    <row r="42" spans="1:12" x14ac:dyDescent="0.25">
      <c r="A42" s="26"/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</row>
    <row r="43" spans="1:12" ht="30" x14ac:dyDescent="0.25">
      <c r="A43" s="26">
        <v>1.2</v>
      </c>
      <c r="B43" s="4" t="s">
        <v>27</v>
      </c>
      <c r="C43" s="4"/>
      <c r="D43" s="24" t="s">
        <v>13</v>
      </c>
      <c r="E43" s="24" t="s">
        <v>14</v>
      </c>
      <c r="F43" s="25" t="s">
        <v>15</v>
      </c>
      <c r="G43" s="4" t="s">
        <v>24</v>
      </c>
      <c r="H43" s="4"/>
      <c r="I43" s="4"/>
      <c r="J43" s="4"/>
      <c r="K43" s="4"/>
      <c r="L43" s="5"/>
    </row>
    <row r="44" spans="1:12" x14ac:dyDescent="0.25">
      <c r="A44" s="26"/>
      <c r="B44" s="36" t="s">
        <v>111</v>
      </c>
      <c r="C44" s="4"/>
      <c r="D44" s="37">
        <v>1</v>
      </c>
      <c r="E44" s="38">
        <v>21414</v>
      </c>
      <c r="F44" s="39">
        <f>(D44)/(E44)</f>
        <v>4.6698421593350148E-5</v>
      </c>
      <c r="G44" s="4"/>
      <c r="H44" s="4"/>
      <c r="I44" s="4"/>
      <c r="J44" s="4"/>
      <c r="K44" s="4"/>
      <c r="L44" s="5"/>
    </row>
    <row r="45" spans="1:12" x14ac:dyDescent="0.25">
      <c r="A45" s="26"/>
      <c r="B45" s="36" t="s">
        <v>112</v>
      </c>
      <c r="C45" s="4"/>
      <c r="D45" s="37">
        <v>4</v>
      </c>
      <c r="E45" s="38">
        <v>21414</v>
      </c>
      <c r="F45" s="39">
        <f t="shared" ref="F45:F49" si="1">D45/E45</f>
        <v>1.8679368637340059E-4</v>
      </c>
      <c r="G45" s="4"/>
      <c r="H45" s="4"/>
      <c r="I45" s="4"/>
      <c r="J45" s="4"/>
      <c r="K45" s="4"/>
      <c r="L45" s="5"/>
    </row>
    <row r="46" spans="1:12" x14ac:dyDescent="0.25">
      <c r="A46" s="26"/>
      <c r="B46" s="36" t="s">
        <v>113</v>
      </c>
      <c r="C46" s="4"/>
      <c r="D46" s="37">
        <v>2</v>
      </c>
      <c r="E46" s="38">
        <v>21414</v>
      </c>
      <c r="F46" s="39">
        <f t="shared" si="1"/>
        <v>9.3396843186700296E-5</v>
      </c>
      <c r="G46" s="4"/>
      <c r="H46" s="4"/>
      <c r="I46" s="4"/>
      <c r="J46" s="4"/>
      <c r="K46" s="4"/>
      <c r="L46" s="5"/>
    </row>
    <row r="47" spans="1:12" x14ac:dyDescent="0.25">
      <c r="A47" s="26"/>
      <c r="B47" s="36" t="s">
        <v>114</v>
      </c>
      <c r="C47" s="4"/>
      <c r="D47" s="37">
        <v>7</v>
      </c>
      <c r="E47" s="38">
        <v>21414</v>
      </c>
      <c r="F47" s="39">
        <f t="shared" si="1"/>
        <v>3.2688895115345104E-4</v>
      </c>
      <c r="G47" s="4"/>
      <c r="H47" s="4"/>
      <c r="I47" s="4"/>
      <c r="J47" s="4"/>
      <c r="K47" s="4"/>
      <c r="L47" s="5"/>
    </row>
    <row r="48" spans="1:12" x14ac:dyDescent="0.25">
      <c r="A48" s="26"/>
      <c r="B48" s="36" t="s">
        <v>115</v>
      </c>
      <c r="C48" s="4"/>
      <c r="D48" s="37">
        <v>10</v>
      </c>
      <c r="E48" s="38">
        <v>21414</v>
      </c>
      <c r="F48" s="39">
        <f t="shared" si="1"/>
        <v>4.6698421593350143E-4</v>
      </c>
      <c r="G48" s="4"/>
      <c r="H48" s="4"/>
      <c r="I48" s="4"/>
      <c r="J48" s="4"/>
      <c r="K48" s="4"/>
      <c r="L48" s="5"/>
    </row>
    <row r="49" spans="1:12" x14ac:dyDescent="0.25">
      <c r="A49" s="26"/>
      <c r="B49" s="36" t="s">
        <v>116</v>
      </c>
      <c r="C49" s="4"/>
      <c r="D49" s="37">
        <v>1</v>
      </c>
      <c r="E49" s="38">
        <v>21414</v>
      </c>
      <c r="F49" s="39">
        <f t="shared" si="1"/>
        <v>4.6698421593350148E-5</v>
      </c>
      <c r="G49" s="4"/>
      <c r="H49" s="4"/>
      <c r="I49" s="4"/>
      <c r="J49" s="4"/>
      <c r="K49" s="4"/>
      <c r="L49" s="5"/>
    </row>
    <row r="50" spans="1:12" x14ac:dyDescent="0.25">
      <c r="A50" s="26"/>
      <c r="B50" s="4"/>
      <c r="C50" s="4"/>
      <c r="D50" s="37"/>
      <c r="E50" s="37"/>
      <c r="F50" s="40"/>
      <c r="G50" s="4"/>
      <c r="H50" s="4"/>
      <c r="I50" s="4"/>
      <c r="J50" s="4"/>
      <c r="K50" s="4"/>
      <c r="L50" s="5"/>
    </row>
    <row r="51" spans="1:12" x14ac:dyDescent="0.25">
      <c r="A51" s="26"/>
      <c r="B51" s="4"/>
      <c r="C51" s="4"/>
      <c r="D51" s="4" t="s">
        <v>25</v>
      </c>
      <c r="E51" s="4"/>
      <c r="F51" s="4"/>
      <c r="G51" s="4"/>
      <c r="H51" s="4"/>
      <c r="I51" s="15" t="s">
        <v>126</v>
      </c>
      <c r="J51" s="4" t="s">
        <v>127</v>
      </c>
      <c r="K51" s="4"/>
      <c r="L51" s="5"/>
    </row>
    <row r="52" spans="1:12" x14ac:dyDescent="0.25">
      <c r="A52" s="26"/>
      <c r="B52" s="4"/>
      <c r="C52" s="4"/>
      <c r="D52" s="4"/>
      <c r="E52" s="4"/>
      <c r="F52" s="4"/>
      <c r="G52" s="4"/>
      <c r="H52" s="4"/>
      <c r="I52" s="4"/>
      <c r="J52" s="4"/>
      <c r="K52" s="4"/>
      <c r="L52" s="5"/>
    </row>
    <row r="53" spans="1:12" ht="30" x14ac:dyDescent="0.25">
      <c r="A53" s="26">
        <v>1.3</v>
      </c>
      <c r="B53" s="4" t="s">
        <v>28</v>
      </c>
      <c r="C53" s="4"/>
      <c r="D53" s="24" t="s">
        <v>13</v>
      </c>
      <c r="E53" s="24" t="s">
        <v>14</v>
      </c>
      <c r="F53" s="25" t="s">
        <v>15</v>
      </c>
      <c r="G53" s="4"/>
      <c r="H53" s="4"/>
      <c r="I53" s="4"/>
      <c r="J53" s="4"/>
      <c r="K53" s="4"/>
      <c r="L53" s="5"/>
    </row>
    <row r="54" spans="1:12" x14ac:dyDescent="0.25">
      <c r="A54" s="26"/>
      <c r="B54" s="4" t="s">
        <v>117</v>
      </c>
      <c r="C54" s="4"/>
      <c r="D54" s="4">
        <v>1</v>
      </c>
      <c r="E54" s="41">
        <v>21414</v>
      </c>
      <c r="F54" s="42">
        <f>D54/E54</f>
        <v>4.6698421593350148E-5</v>
      </c>
      <c r="G54" s="4"/>
      <c r="H54" s="4"/>
      <c r="I54" s="4"/>
      <c r="J54" s="4"/>
      <c r="K54" s="4"/>
      <c r="L54" s="5"/>
    </row>
    <row r="55" spans="1:12" x14ac:dyDescent="0.25">
      <c r="A55" s="26"/>
      <c r="B55" s="4" t="s">
        <v>119</v>
      </c>
      <c r="C55" s="4"/>
      <c r="D55" s="4">
        <v>5</v>
      </c>
      <c r="E55" s="41">
        <v>21414</v>
      </c>
      <c r="F55" s="42">
        <f>D55/E55</f>
        <v>2.3349210796675071E-4</v>
      </c>
      <c r="G55" s="4"/>
      <c r="H55" s="4"/>
      <c r="I55" s="4"/>
      <c r="J55" s="4"/>
      <c r="K55" s="4"/>
      <c r="L55" s="5"/>
    </row>
    <row r="56" spans="1:12" x14ac:dyDescent="0.25">
      <c r="A56" s="26"/>
      <c r="B56" s="4"/>
      <c r="C56" s="4"/>
      <c r="D56" s="4"/>
      <c r="E56" s="41"/>
      <c r="F56" s="42"/>
      <c r="G56" s="4"/>
      <c r="H56" s="4"/>
      <c r="I56" s="4"/>
      <c r="J56" s="4"/>
      <c r="K56" s="4"/>
      <c r="L56" s="5"/>
    </row>
    <row r="57" spans="1:12" x14ac:dyDescent="0.25">
      <c r="A57" s="26"/>
      <c r="B57" s="4"/>
      <c r="C57" s="4"/>
      <c r="D57" s="4"/>
      <c r="E57" s="41"/>
      <c r="F57" s="42"/>
      <c r="G57" s="4"/>
      <c r="H57" s="4"/>
      <c r="I57" s="4"/>
      <c r="J57" s="4"/>
      <c r="K57" s="4"/>
      <c r="L57" s="5"/>
    </row>
    <row r="58" spans="1:12" x14ac:dyDescent="0.25">
      <c r="A58" s="26"/>
      <c r="B58" s="4"/>
      <c r="C58" s="4"/>
      <c r="D58" s="4"/>
      <c r="E58" s="41"/>
      <c r="F58" s="42"/>
      <c r="G58" s="4"/>
      <c r="H58" s="4"/>
      <c r="I58" s="4"/>
      <c r="J58" s="4"/>
      <c r="K58" s="4"/>
      <c r="L58" s="5"/>
    </row>
    <row r="59" spans="1:12" x14ac:dyDescent="0.25">
      <c r="A59" s="26"/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</row>
    <row r="60" spans="1:12" x14ac:dyDescent="0.25">
      <c r="A60" s="26"/>
      <c r="B60" s="4"/>
      <c r="C60" s="4"/>
      <c r="D60" s="4"/>
      <c r="E60" s="4"/>
      <c r="F60" s="4"/>
      <c r="G60" s="4"/>
      <c r="H60" s="4"/>
      <c r="I60" s="4"/>
      <c r="J60" s="4"/>
      <c r="K60" s="4"/>
      <c r="L60" s="5"/>
    </row>
    <row r="61" spans="1:12" ht="30" x14ac:dyDescent="0.25">
      <c r="A61" s="26">
        <v>1.4</v>
      </c>
      <c r="B61" s="4" t="s">
        <v>26</v>
      </c>
      <c r="C61" s="4"/>
      <c r="D61" s="24" t="s">
        <v>13</v>
      </c>
      <c r="E61" s="24" t="s">
        <v>14</v>
      </c>
      <c r="F61" s="25" t="s">
        <v>15</v>
      </c>
      <c r="G61" s="4"/>
      <c r="H61" s="4"/>
      <c r="I61" s="4"/>
      <c r="J61" s="4"/>
      <c r="K61" s="4"/>
      <c r="L61" s="5"/>
    </row>
    <row r="62" spans="1:12" x14ac:dyDescent="0.25">
      <c r="A62" s="26"/>
      <c r="B62" s="4" t="s">
        <v>118</v>
      </c>
      <c r="C62" s="4"/>
      <c r="D62" s="37">
        <v>1</v>
      </c>
      <c r="E62" s="38">
        <v>21414</v>
      </c>
      <c r="F62" s="43">
        <v>4.6999999999999997E-5</v>
      </c>
      <c r="G62" s="4"/>
      <c r="H62" s="4"/>
      <c r="I62" s="4"/>
      <c r="J62" s="4"/>
      <c r="K62" s="4"/>
      <c r="L62" s="5"/>
    </row>
    <row r="63" spans="1:12" x14ac:dyDescent="0.25">
      <c r="A63" s="26"/>
      <c r="B63" s="4"/>
      <c r="C63" s="4"/>
      <c r="D63" s="37"/>
      <c r="E63" s="37"/>
      <c r="F63" s="40"/>
      <c r="G63" s="4"/>
      <c r="H63" s="4"/>
      <c r="I63" s="4"/>
      <c r="J63" s="4"/>
      <c r="K63" s="4"/>
      <c r="L63" s="5"/>
    </row>
    <row r="64" spans="1:12" x14ac:dyDescent="0.25">
      <c r="A64" s="26"/>
      <c r="B64" s="4"/>
      <c r="C64" s="4"/>
      <c r="D64" s="37"/>
      <c r="E64" s="37"/>
      <c r="F64" s="40"/>
      <c r="G64" s="4"/>
      <c r="H64" s="4"/>
      <c r="I64" s="4"/>
      <c r="J64" s="4"/>
      <c r="K64" s="4"/>
      <c r="L64" s="5"/>
    </row>
    <row r="65" spans="1:13" x14ac:dyDescent="0.25">
      <c r="A65" s="26"/>
      <c r="B65" s="4"/>
      <c r="C65" s="4"/>
      <c r="D65" s="37"/>
      <c r="E65" s="37"/>
      <c r="F65" s="40"/>
      <c r="G65" s="4"/>
      <c r="H65" s="4"/>
      <c r="I65" s="4"/>
      <c r="J65" s="4"/>
      <c r="K65" s="4"/>
      <c r="L65" s="5"/>
    </row>
    <row r="66" spans="1:13" x14ac:dyDescent="0.25">
      <c r="A66" s="26"/>
      <c r="B66" s="4"/>
      <c r="C66" s="4"/>
      <c r="D66" s="37"/>
      <c r="E66" s="37"/>
      <c r="F66" s="40"/>
      <c r="G66" s="4"/>
      <c r="H66" s="4"/>
      <c r="I66" s="4"/>
      <c r="J66" s="4"/>
      <c r="K66" s="4"/>
      <c r="L66" s="5"/>
    </row>
    <row r="67" spans="1:13" x14ac:dyDescent="0.25">
      <c r="A67" s="26"/>
      <c r="B67" s="4"/>
      <c r="C67" s="4"/>
      <c r="D67" s="4"/>
      <c r="E67" s="4"/>
      <c r="F67" s="4"/>
      <c r="G67" s="4"/>
      <c r="H67" s="4"/>
      <c r="I67" s="4"/>
      <c r="J67" s="4"/>
      <c r="K67" s="4"/>
      <c r="L67" s="5"/>
    </row>
    <row r="68" spans="1:13" x14ac:dyDescent="0.25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6"/>
    </row>
    <row r="69" spans="1:13" x14ac:dyDescent="0.25">
      <c r="A69" s="26"/>
      <c r="B69" s="4"/>
      <c r="C69" s="4"/>
      <c r="D69" s="4"/>
      <c r="E69" s="4"/>
      <c r="F69" s="4"/>
      <c r="G69" s="4"/>
      <c r="H69" s="4"/>
      <c r="I69" s="4"/>
      <c r="J69" s="4"/>
      <c r="K69" s="4"/>
      <c r="L69" s="5"/>
    </row>
    <row r="70" spans="1:13" x14ac:dyDescent="0.25">
      <c r="A70" s="22">
        <v>2</v>
      </c>
      <c r="B70" s="23" t="s">
        <v>29</v>
      </c>
      <c r="C70" s="23"/>
      <c r="D70" s="4"/>
      <c r="E70" s="4"/>
      <c r="F70" s="4"/>
      <c r="G70" s="4"/>
      <c r="H70" s="4"/>
      <c r="I70" s="4"/>
      <c r="J70" s="4"/>
      <c r="K70" s="4"/>
      <c r="L70" s="5"/>
    </row>
    <row r="71" spans="1:13" ht="36.75" x14ac:dyDescent="0.25">
      <c r="A71" s="22"/>
      <c r="B71" s="23"/>
      <c r="C71" s="23"/>
      <c r="D71" s="4"/>
      <c r="E71" s="4"/>
      <c r="F71" s="73" t="s">
        <v>35</v>
      </c>
      <c r="G71" s="73"/>
      <c r="H71" s="47" t="s">
        <v>36</v>
      </c>
      <c r="I71" s="48" t="s">
        <v>37</v>
      </c>
      <c r="J71" s="4"/>
      <c r="K71" s="4"/>
      <c r="L71" s="5"/>
    </row>
    <row r="72" spans="1:13" x14ac:dyDescent="0.25">
      <c r="A72" s="22">
        <v>2.1</v>
      </c>
      <c r="B72" s="4" t="s">
        <v>30</v>
      </c>
      <c r="C72" s="4"/>
      <c r="D72" s="4"/>
      <c r="E72" s="4"/>
      <c r="F72" s="4" t="s">
        <v>31</v>
      </c>
      <c r="G72" s="4"/>
      <c r="H72" s="4"/>
      <c r="I72" s="4"/>
      <c r="J72" s="4"/>
      <c r="K72" s="4"/>
      <c r="L72" s="5"/>
    </row>
    <row r="73" spans="1:13" x14ac:dyDescent="0.25">
      <c r="A73" s="22"/>
      <c r="B73" s="4" t="s">
        <v>32</v>
      </c>
      <c r="C73" s="4"/>
      <c r="D73" s="4"/>
      <c r="E73" s="4"/>
      <c r="F73" s="49" t="s">
        <v>31</v>
      </c>
      <c r="G73" s="18"/>
      <c r="H73" s="4" t="s">
        <v>38</v>
      </c>
      <c r="I73" s="4"/>
      <c r="J73" s="4"/>
      <c r="K73" s="4"/>
      <c r="L73" s="5"/>
    </row>
    <row r="74" spans="1:13" x14ac:dyDescent="0.25">
      <c r="A74" s="22"/>
      <c r="B74" s="4"/>
      <c r="C74" s="4"/>
      <c r="D74" s="4"/>
      <c r="E74" s="4"/>
      <c r="F74" s="50"/>
      <c r="G74" s="4"/>
      <c r="H74" s="4"/>
      <c r="I74" s="4"/>
      <c r="J74" s="4"/>
      <c r="K74" s="4"/>
      <c r="L74" s="5"/>
    </row>
    <row r="75" spans="1:13" ht="36.75" x14ac:dyDescent="0.25">
      <c r="A75" s="22"/>
      <c r="B75" s="4" t="s">
        <v>33</v>
      </c>
      <c r="C75" s="4"/>
      <c r="D75" s="4"/>
      <c r="E75" s="51" t="s">
        <v>44</v>
      </c>
      <c r="F75" s="18"/>
      <c r="G75" s="52" t="s">
        <v>45</v>
      </c>
      <c r="H75" s="48" t="s">
        <v>47</v>
      </c>
      <c r="I75" s="52" t="s">
        <v>48</v>
      </c>
      <c r="J75" s="18"/>
      <c r="K75" s="51" t="s">
        <v>49</v>
      </c>
      <c r="L75" s="53"/>
      <c r="M75" t="s">
        <v>46</v>
      </c>
    </row>
    <row r="76" spans="1:13" x14ac:dyDescent="0.25">
      <c r="A76" s="22"/>
      <c r="B76" s="4"/>
      <c r="C76" s="4"/>
      <c r="D76" s="4"/>
      <c r="E76" s="4"/>
      <c r="F76" s="4"/>
      <c r="G76" s="4"/>
      <c r="H76" s="4"/>
      <c r="I76" s="4"/>
      <c r="J76" s="4"/>
      <c r="K76" s="4"/>
      <c r="L76" s="5"/>
    </row>
    <row r="77" spans="1:13" ht="34.5" x14ac:dyDescent="0.25">
      <c r="A77" s="22"/>
      <c r="B77" s="4" t="s">
        <v>34</v>
      </c>
      <c r="C77" s="4"/>
      <c r="D77" s="4"/>
      <c r="E77" s="51" t="s">
        <v>42</v>
      </c>
      <c r="F77" s="18"/>
      <c r="G77" s="52" t="s">
        <v>40</v>
      </c>
      <c r="H77" s="18"/>
      <c r="I77" s="47" t="s">
        <v>39</v>
      </c>
      <c r="J77" s="18"/>
      <c r="K77" s="4"/>
      <c r="L77" s="5"/>
    </row>
    <row r="78" spans="1:13" ht="34.5" x14ac:dyDescent="0.25">
      <c r="A78" s="22"/>
      <c r="B78" s="4"/>
      <c r="C78" s="4"/>
      <c r="D78" s="4"/>
      <c r="E78" s="51" t="s">
        <v>43</v>
      </c>
      <c r="F78" s="18"/>
      <c r="G78" s="47" t="s">
        <v>41</v>
      </c>
      <c r="H78" s="18"/>
      <c r="I78" s="47" t="s">
        <v>39</v>
      </c>
      <c r="J78" s="18"/>
      <c r="K78" s="4"/>
      <c r="L78" s="5"/>
    </row>
    <row r="79" spans="1:13" x14ac:dyDescent="0.25">
      <c r="A79" s="22"/>
      <c r="B79" s="4"/>
      <c r="C79" s="4"/>
      <c r="D79" s="4"/>
      <c r="E79" s="4"/>
      <c r="F79" s="4"/>
      <c r="G79" s="4"/>
      <c r="H79" s="4"/>
      <c r="I79" s="4"/>
      <c r="J79" s="4"/>
      <c r="K79" s="4"/>
      <c r="L79" s="5"/>
    </row>
    <row r="80" spans="1:13" x14ac:dyDescent="0.25">
      <c r="A80" s="22">
        <v>2.2000000000000002</v>
      </c>
      <c r="B80" s="4" t="s">
        <v>50</v>
      </c>
      <c r="C80" s="4"/>
      <c r="D80" s="4"/>
      <c r="E80" s="4"/>
      <c r="F80" s="4"/>
      <c r="G80" s="4"/>
      <c r="H80" s="4"/>
      <c r="I80" s="4"/>
      <c r="J80" s="4"/>
      <c r="K80" s="4"/>
      <c r="L80" s="5"/>
    </row>
    <row r="81" spans="1:12" x14ac:dyDescent="0.25">
      <c r="A81" s="22"/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</row>
    <row r="82" spans="1:12" ht="45" x14ac:dyDescent="0.25">
      <c r="A82" s="54">
        <v>2.2999999999999998</v>
      </c>
      <c r="B82" s="55" t="s">
        <v>56</v>
      </c>
      <c r="C82" s="55"/>
      <c r="D82" s="4"/>
      <c r="E82" s="52" t="s">
        <v>69</v>
      </c>
      <c r="F82" s="52" t="s">
        <v>68</v>
      </c>
      <c r="G82" s="4"/>
      <c r="H82" s="4"/>
      <c r="I82" s="48" t="s">
        <v>62</v>
      </c>
      <c r="J82" s="52" t="s">
        <v>68</v>
      </c>
      <c r="K82" s="4"/>
      <c r="L82" s="5"/>
    </row>
    <row r="83" spans="1:12" x14ac:dyDescent="0.25">
      <c r="A83" s="22"/>
      <c r="B83" s="4" t="s">
        <v>57</v>
      </c>
      <c r="C83" s="4"/>
      <c r="D83" s="4"/>
      <c r="E83" s="18"/>
      <c r="F83" s="18"/>
      <c r="G83" s="4"/>
      <c r="H83" s="4"/>
      <c r="I83" s="18"/>
      <c r="J83" s="18"/>
      <c r="K83" s="4"/>
      <c r="L83" s="5"/>
    </row>
    <row r="84" spans="1:12" x14ac:dyDescent="0.25">
      <c r="A84" s="22"/>
      <c r="B84" s="4" t="s">
        <v>58</v>
      </c>
      <c r="C84" s="4"/>
      <c r="D84" s="4"/>
      <c r="E84" s="18"/>
      <c r="F84" s="18"/>
      <c r="G84" s="4"/>
      <c r="H84" s="4"/>
      <c r="I84" s="18"/>
      <c r="J84" s="18"/>
      <c r="K84" s="4"/>
      <c r="L84" s="5"/>
    </row>
    <row r="85" spans="1:12" x14ac:dyDescent="0.25">
      <c r="A85" s="22"/>
      <c r="B85" s="4" t="s">
        <v>59</v>
      </c>
      <c r="C85" s="4"/>
      <c r="D85" s="4"/>
      <c r="E85" s="18"/>
      <c r="F85" s="18"/>
      <c r="G85" s="4"/>
      <c r="H85" s="4"/>
      <c r="I85" s="18"/>
      <c r="J85" s="18"/>
      <c r="K85" s="4"/>
      <c r="L85" s="5"/>
    </row>
    <row r="86" spans="1:12" x14ac:dyDescent="0.25">
      <c r="A86" s="22"/>
      <c r="B86" s="4" t="s">
        <v>60</v>
      </c>
      <c r="C86" s="4"/>
      <c r="D86" s="4"/>
      <c r="E86" s="18"/>
      <c r="F86" s="18"/>
      <c r="G86" s="4"/>
      <c r="H86" s="4"/>
      <c r="I86" s="18"/>
      <c r="J86" s="18"/>
      <c r="K86" s="4"/>
      <c r="L86" s="5"/>
    </row>
    <row r="87" spans="1:12" x14ac:dyDescent="0.25">
      <c r="A87" s="22"/>
      <c r="B87" s="4" t="s">
        <v>61</v>
      </c>
      <c r="C87" s="4"/>
      <c r="D87" s="4"/>
      <c r="E87" s="18"/>
      <c r="F87" s="18"/>
      <c r="G87" s="4"/>
      <c r="H87" s="4"/>
      <c r="I87" s="18"/>
      <c r="J87" s="18"/>
      <c r="K87" s="4"/>
      <c r="L87" s="5"/>
    </row>
    <row r="88" spans="1:12" x14ac:dyDescent="0.25">
      <c r="A88" s="26"/>
      <c r="B88" s="4"/>
      <c r="C88" s="4"/>
      <c r="D88" s="4"/>
      <c r="E88" s="4"/>
      <c r="F88" s="4"/>
      <c r="G88" s="4"/>
      <c r="H88" s="4"/>
      <c r="I88" s="4"/>
      <c r="J88" s="4"/>
      <c r="K88" s="4"/>
      <c r="L88" s="5"/>
    </row>
    <row r="89" spans="1:12" x14ac:dyDescent="0.25">
      <c r="A89" s="44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6"/>
    </row>
    <row r="90" spans="1:12" x14ac:dyDescent="0.25">
      <c r="A90" s="26"/>
      <c r="B90" s="4"/>
      <c r="C90" s="4"/>
      <c r="D90" s="4"/>
      <c r="E90" s="4"/>
      <c r="F90" s="4"/>
      <c r="G90" s="4"/>
      <c r="H90" s="4"/>
      <c r="I90" s="4"/>
      <c r="J90" s="4"/>
      <c r="K90" s="4"/>
      <c r="L90" s="5"/>
    </row>
    <row r="91" spans="1:12" x14ac:dyDescent="0.25">
      <c r="A91" s="22">
        <v>3</v>
      </c>
      <c r="B91" s="23" t="s">
        <v>51</v>
      </c>
      <c r="C91" s="23"/>
      <c r="D91" s="23"/>
      <c r="E91" s="4"/>
      <c r="F91" s="4"/>
      <c r="G91" s="4"/>
      <c r="H91" s="4"/>
      <c r="I91" s="4"/>
      <c r="J91" s="4"/>
      <c r="K91" s="4"/>
      <c r="L91" s="5"/>
    </row>
    <row r="92" spans="1:12" x14ac:dyDescent="0.25">
      <c r="A92" s="26"/>
      <c r="B92" s="4" t="s">
        <v>52</v>
      </c>
      <c r="C92" s="4"/>
      <c r="D92" s="4"/>
      <c r="E92" s="4"/>
      <c r="F92" s="4"/>
      <c r="G92" s="4"/>
      <c r="H92" s="4"/>
      <c r="I92" s="4"/>
      <c r="J92" s="4"/>
      <c r="K92" s="4"/>
      <c r="L92" s="5"/>
    </row>
    <row r="93" spans="1:12" x14ac:dyDescent="0.25">
      <c r="A93" s="26"/>
      <c r="B93" s="23">
        <v>3.1</v>
      </c>
      <c r="C93" s="4" t="s">
        <v>53</v>
      </c>
      <c r="D93" s="4"/>
      <c r="E93" s="4"/>
      <c r="F93" s="4"/>
      <c r="G93" s="4"/>
      <c r="H93" s="4"/>
      <c r="I93" s="4"/>
      <c r="J93" s="4"/>
      <c r="K93" s="4"/>
      <c r="L93" s="5"/>
    </row>
    <row r="94" spans="1:12" ht="38.25" customHeight="1" x14ac:dyDescent="0.25">
      <c r="A94" s="26"/>
      <c r="B94" s="23"/>
      <c r="C94" s="77"/>
      <c r="D94" s="78"/>
      <c r="E94" s="78"/>
      <c r="F94" s="78"/>
      <c r="G94" s="78"/>
      <c r="H94" s="78"/>
      <c r="I94" s="78"/>
      <c r="J94" s="78"/>
      <c r="K94" s="79"/>
      <c r="L94" s="56"/>
    </row>
    <row r="95" spans="1:12" x14ac:dyDescent="0.25">
      <c r="A95" s="26"/>
      <c r="B95" s="23">
        <v>3.2</v>
      </c>
      <c r="C95" s="4" t="s">
        <v>54</v>
      </c>
      <c r="D95" s="4"/>
      <c r="E95" s="4"/>
      <c r="F95" s="4"/>
      <c r="G95" s="4"/>
      <c r="H95" s="4"/>
      <c r="I95" s="4"/>
      <c r="J95" s="4"/>
      <c r="K95" s="4"/>
      <c r="L95" s="5"/>
    </row>
    <row r="96" spans="1:12" ht="42" customHeight="1" x14ac:dyDescent="0.25">
      <c r="A96" s="26"/>
      <c r="B96" s="23"/>
      <c r="C96" s="77"/>
      <c r="D96" s="78"/>
      <c r="E96" s="78"/>
      <c r="F96" s="78"/>
      <c r="G96" s="78"/>
      <c r="H96" s="78"/>
      <c r="I96" s="78"/>
      <c r="J96" s="78"/>
      <c r="K96" s="79"/>
      <c r="L96" s="56"/>
    </row>
    <row r="97" spans="1:12" x14ac:dyDescent="0.25">
      <c r="A97" s="26"/>
      <c r="B97" s="23">
        <v>3.3</v>
      </c>
      <c r="C97" s="4" t="s">
        <v>55</v>
      </c>
      <c r="D97" s="4"/>
      <c r="E97" s="4"/>
      <c r="F97" s="4"/>
      <c r="G97" s="4"/>
      <c r="H97" s="4"/>
      <c r="I97" s="4"/>
      <c r="J97" s="4"/>
      <c r="K97" s="4"/>
      <c r="L97" s="5"/>
    </row>
    <row r="98" spans="1:12" ht="39" customHeight="1" x14ac:dyDescent="0.25">
      <c r="A98" s="26"/>
      <c r="B98" s="23"/>
      <c r="C98" s="77"/>
      <c r="D98" s="78"/>
      <c r="E98" s="78"/>
      <c r="F98" s="78"/>
      <c r="G98" s="78"/>
      <c r="H98" s="78"/>
      <c r="I98" s="78"/>
      <c r="J98" s="78"/>
      <c r="K98" s="79"/>
      <c r="L98" s="56"/>
    </row>
    <row r="99" spans="1:12" x14ac:dyDescent="0.25">
      <c r="A99" s="26"/>
      <c r="B99" s="23">
        <v>3.4</v>
      </c>
      <c r="C99" s="4" t="s">
        <v>63</v>
      </c>
      <c r="D99" s="4"/>
      <c r="E99" s="4"/>
      <c r="F99" s="4"/>
      <c r="G99" s="4"/>
      <c r="H99" s="4"/>
      <c r="I99" s="4"/>
      <c r="J99" s="4"/>
      <c r="K99" s="4"/>
      <c r="L99" s="5"/>
    </row>
    <row r="100" spans="1:12" ht="30.75" customHeight="1" x14ac:dyDescent="0.25">
      <c r="A100" s="26"/>
      <c r="B100" s="23"/>
      <c r="C100" s="77"/>
      <c r="D100" s="78"/>
      <c r="E100" s="78"/>
      <c r="F100" s="78"/>
      <c r="G100" s="78"/>
      <c r="H100" s="78"/>
      <c r="I100" s="78"/>
      <c r="J100" s="78"/>
      <c r="K100" s="79"/>
      <c r="L100" s="56"/>
    </row>
    <row r="101" spans="1:12" x14ac:dyDescent="0.25">
      <c r="A101" s="26"/>
      <c r="B101" s="23">
        <v>3.5</v>
      </c>
      <c r="C101" s="4" t="s">
        <v>64</v>
      </c>
      <c r="D101" s="4"/>
      <c r="E101" s="4"/>
      <c r="F101" s="4"/>
      <c r="G101" s="4"/>
      <c r="H101" s="4"/>
      <c r="I101" s="4"/>
      <c r="J101" s="4"/>
      <c r="K101" s="4"/>
      <c r="L101" s="5"/>
    </row>
    <row r="102" spans="1:12" ht="27" customHeight="1" x14ac:dyDescent="0.25">
      <c r="A102" s="26"/>
      <c r="B102" s="23"/>
      <c r="C102" s="77"/>
      <c r="D102" s="78"/>
      <c r="E102" s="78"/>
      <c r="F102" s="78"/>
      <c r="G102" s="78"/>
      <c r="H102" s="78"/>
      <c r="I102" s="78"/>
      <c r="J102" s="78"/>
      <c r="K102" s="79"/>
      <c r="L102" s="56"/>
    </row>
    <row r="103" spans="1:12" x14ac:dyDescent="0.25">
      <c r="A103" s="26"/>
      <c r="B103" s="23">
        <v>3.6</v>
      </c>
      <c r="C103" s="4" t="s">
        <v>65</v>
      </c>
      <c r="D103" s="4"/>
      <c r="E103" s="4"/>
      <c r="F103" s="4"/>
      <c r="G103" s="4"/>
      <c r="H103" s="4"/>
      <c r="I103" s="4"/>
      <c r="J103" s="4"/>
      <c r="K103" s="4"/>
      <c r="L103" s="5"/>
    </row>
    <row r="104" spans="1:12" ht="35.25" customHeight="1" x14ac:dyDescent="0.25">
      <c r="A104" s="26"/>
      <c r="B104" s="4"/>
      <c r="C104" s="77"/>
      <c r="D104" s="78"/>
      <c r="E104" s="78"/>
      <c r="F104" s="78"/>
      <c r="G104" s="78"/>
      <c r="H104" s="78"/>
      <c r="I104" s="78"/>
      <c r="J104" s="78"/>
      <c r="K104" s="79"/>
      <c r="L104" s="56"/>
    </row>
    <row r="105" spans="1:12" x14ac:dyDescent="0.25">
      <c r="A105" s="44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6"/>
    </row>
    <row r="106" spans="1:12" x14ac:dyDescent="0.25">
      <c r="A106" s="2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5"/>
    </row>
    <row r="107" spans="1:12" x14ac:dyDescent="0.25">
      <c r="A107" s="22">
        <v>4</v>
      </c>
      <c r="B107" s="23" t="s">
        <v>66</v>
      </c>
      <c r="C107" s="23"/>
      <c r="D107" s="23"/>
      <c r="E107" s="4"/>
      <c r="F107" s="4"/>
      <c r="G107" s="4"/>
      <c r="H107" s="4"/>
      <c r="I107" s="4"/>
      <c r="J107" s="4"/>
      <c r="K107" s="4" t="s">
        <v>77</v>
      </c>
      <c r="L107" s="5"/>
    </row>
    <row r="108" spans="1:12" x14ac:dyDescent="0.25">
      <c r="A108" s="22"/>
      <c r="B108" s="23"/>
      <c r="C108" s="23"/>
      <c r="D108" s="23"/>
      <c r="E108" s="4" t="s">
        <v>76</v>
      </c>
      <c r="F108" s="4"/>
      <c r="G108" s="4"/>
      <c r="H108" s="4"/>
      <c r="I108" s="4"/>
      <c r="J108" s="86" t="s">
        <v>81</v>
      </c>
      <c r="K108" s="87"/>
      <c r="L108" s="88"/>
    </row>
    <row r="109" spans="1:12" x14ac:dyDescent="0.25">
      <c r="A109" s="22">
        <v>4.0999999999999996</v>
      </c>
      <c r="B109" s="23" t="s">
        <v>73</v>
      </c>
      <c r="C109" s="23"/>
      <c r="D109" s="23"/>
      <c r="E109" s="18"/>
      <c r="F109" s="4"/>
      <c r="G109" s="23" t="s">
        <v>79</v>
      </c>
      <c r="H109" s="4"/>
      <c r="I109" s="4"/>
      <c r="J109" s="89"/>
      <c r="K109" s="90"/>
      <c r="L109" s="91"/>
    </row>
    <row r="110" spans="1:12" ht="15" customHeight="1" x14ac:dyDescent="0.25">
      <c r="A110" s="22"/>
      <c r="B110" s="23"/>
      <c r="C110" s="23"/>
      <c r="D110" s="23"/>
      <c r="E110" s="4"/>
      <c r="F110" s="4"/>
      <c r="G110" s="80" t="s">
        <v>80</v>
      </c>
      <c r="H110" s="81"/>
      <c r="I110" s="81"/>
      <c r="J110" s="89"/>
      <c r="K110" s="90"/>
      <c r="L110" s="91"/>
    </row>
    <row r="111" spans="1:12" x14ac:dyDescent="0.25">
      <c r="A111" s="22">
        <v>4.2</v>
      </c>
      <c r="B111" s="23" t="s">
        <v>74</v>
      </c>
      <c r="C111" s="4"/>
      <c r="D111" s="4"/>
      <c r="E111" s="18"/>
      <c r="F111" s="4"/>
      <c r="G111" s="82"/>
      <c r="H111" s="83"/>
      <c r="I111" s="83"/>
      <c r="J111" s="89"/>
      <c r="K111" s="90"/>
      <c r="L111" s="91"/>
    </row>
    <row r="112" spans="1:12" x14ac:dyDescent="0.25">
      <c r="A112" s="26"/>
      <c r="B112" s="4"/>
      <c r="C112" s="4" t="s">
        <v>70</v>
      </c>
      <c r="D112" s="4"/>
      <c r="E112" s="18"/>
      <c r="F112" s="4"/>
      <c r="G112" s="82"/>
      <c r="H112" s="83"/>
      <c r="I112" s="83"/>
      <c r="J112" s="89"/>
      <c r="K112" s="90"/>
      <c r="L112" s="91"/>
    </row>
    <row r="113" spans="1:12" x14ac:dyDescent="0.25">
      <c r="A113" s="26"/>
      <c r="B113" s="4"/>
      <c r="C113" s="4" t="s">
        <v>75</v>
      </c>
      <c r="D113" s="4"/>
      <c r="E113" s="18"/>
      <c r="F113" s="4"/>
      <c r="G113" s="84"/>
      <c r="H113" s="85"/>
      <c r="I113" s="85"/>
      <c r="J113" s="92"/>
      <c r="K113" s="93"/>
      <c r="L113" s="94"/>
    </row>
    <row r="114" spans="1:12" x14ac:dyDescent="0.25">
      <c r="A114" s="26"/>
      <c r="B114" s="4"/>
      <c r="C114" s="4" t="s">
        <v>71</v>
      </c>
      <c r="D114" s="4"/>
      <c r="E114" s="18"/>
      <c r="F114" s="4"/>
      <c r="G114" s="4"/>
      <c r="H114" s="4"/>
      <c r="I114" s="4"/>
      <c r="J114" s="4"/>
      <c r="K114" s="4"/>
      <c r="L114" s="5"/>
    </row>
    <row r="115" spans="1:12" x14ac:dyDescent="0.25">
      <c r="A115" s="26"/>
      <c r="B115" s="4"/>
      <c r="C115" s="36" t="s">
        <v>72</v>
      </c>
      <c r="D115" s="4"/>
      <c r="E115" s="18"/>
      <c r="F115" s="4"/>
      <c r="G115" s="4"/>
      <c r="H115" s="4"/>
      <c r="I115" s="4"/>
      <c r="J115" s="4"/>
      <c r="K115" s="4"/>
      <c r="L115" s="5"/>
    </row>
    <row r="116" spans="1:12" x14ac:dyDescent="0.25">
      <c r="A116" s="26"/>
      <c r="B116" s="4"/>
      <c r="C116" s="36"/>
      <c r="D116" s="4"/>
      <c r="E116" s="4"/>
      <c r="F116" s="4"/>
      <c r="G116" s="4"/>
      <c r="H116" s="4"/>
      <c r="I116" s="4"/>
      <c r="J116" s="4"/>
      <c r="K116" s="4"/>
      <c r="L116" s="5"/>
    </row>
    <row r="117" spans="1:12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6"/>
    </row>
    <row r="118" spans="1:12" x14ac:dyDescent="0.25">
      <c r="A118" s="22">
        <v>5</v>
      </c>
      <c r="B118" s="23" t="s">
        <v>78</v>
      </c>
      <c r="C118" s="23"/>
      <c r="D118" s="4"/>
      <c r="E118" s="4"/>
      <c r="F118" s="4"/>
      <c r="G118" s="4"/>
      <c r="H118" s="4"/>
      <c r="I118" s="4"/>
      <c r="J118" s="4"/>
      <c r="K118" s="4"/>
      <c r="L118" s="5"/>
    </row>
    <row r="119" spans="1:12" ht="47.25" customHeight="1" x14ac:dyDescent="0.25">
      <c r="A119" s="26"/>
      <c r="B119" s="77"/>
      <c r="C119" s="78"/>
      <c r="D119" s="78"/>
      <c r="E119" s="78"/>
      <c r="F119" s="78"/>
      <c r="G119" s="78"/>
      <c r="H119" s="78"/>
      <c r="I119" s="78"/>
      <c r="J119" s="78"/>
      <c r="K119" s="79"/>
      <c r="L119" s="5"/>
    </row>
    <row r="120" spans="1:12" x14ac:dyDescent="0.25">
      <c r="A120" s="22">
        <v>6</v>
      </c>
      <c r="B120" s="23" t="s">
        <v>67</v>
      </c>
      <c r="C120" s="4"/>
      <c r="D120" s="4"/>
      <c r="E120" s="4"/>
      <c r="F120" s="4"/>
      <c r="G120" s="4"/>
      <c r="H120" s="4"/>
      <c r="I120" s="4"/>
      <c r="J120" s="4"/>
      <c r="K120" s="4"/>
      <c r="L120" s="5"/>
    </row>
    <row r="121" spans="1:12" x14ac:dyDescent="0.25">
      <c r="A121" s="26"/>
      <c r="B121" s="23"/>
      <c r="C121" s="4"/>
      <c r="D121" s="4"/>
      <c r="E121" s="4"/>
      <c r="F121" s="4"/>
      <c r="G121" s="4"/>
      <c r="H121" s="4"/>
      <c r="I121" s="4"/>
      <c r="J121" s="4"/>
      <c r="K121" s="4"/>
      <c r="L121" s="5"/>
    </row>
    <row r="122" spans="1:12" x14ac:dyDescent="0.25">
      <c r="A122" s="57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9"/>
    </row>
  </sheetData>
  <mergeCells count="18">
    <mergeCell ref="C102:K102"/>
    <mergeCell ref="G110:I113"/>
    <mergeCell ref="C100:K100"/>
    <mergeCell ref="B6:J6"/>
    <mergeCell ref="B119:K119"/>
    <mergeCell ref="J108:L113"/>
    <mergeCell ref="B7:J7"/>
    <mergeCell ref="C104:K104"/>
    <mergeCell ref="B38:C38"/>
    <mergeCell ref="E37:J37"/>
    <mergeCell ref="C98:K98"/>
    <mergeCell ref="C96:K96"/>
    <mergeCell ref="C94:K94"/>
    <mergeCell ref="A2:J2"/>
    <mergeCell ref="G3:J3"/>
    <mergeCell ref="A10:J10"/>
    <mergeCell ref="F71:G71"/>
    <mergeCell ref="B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opLeftCell="A16" zoomScale="84" workbookViewId="0">
      <selection activeCell="E42" sqref="E42"/>
    </sheetView>
  </sheetViews>
  <sheetFormatPr baseColWidth="10" defaultColWidth="9" defaultRowHeight="15" x14ac:dyDescent="0.25"/>
  <cols>
    <col min="1" max="3" width="10" customWidth="1"/>
    <col min="4" max="4" width="28.7109375" customWidth="1"/>
    <col min="5" max="6" width="10"/>
    <col min="7" max="7" width="12.5703125" customWidth="1"/>
    <col min="8" max="8" width="27" customWidth="1"/>
    <col min="9" max="256" width="10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x14ac:dyDescent="0.25">
      <c r="B2" s="67" t="s">
        <v>17</v>
      </c>
      <c r="C2" s="67"/>
      <c r="D2" s="67"/>
      <c r="E2" s="67"/>
      <c r="F2" s="67"/>
      <c r="G2" s="67"/>
      <c r="H2" s="67"/>
      <c r="I2" s="67"/>
      <c r="J2" s="67"/>
      <c r="K2" s="67"/>
    </row>
    <row r="5" spans="2:11" x14ac:dyDescent="0.25">
      <c r="B5" s="60" t="s">
        <v>18</v>
      </c>
      <c r="C5" s="7">
        <v>2415955</v>
      </c>
      <c r="D5" s="8"/>
      <c r="E5" s="61" t="s">
        <v>19</v>
      </c>
      <c r="F5" s="61"/>
      <c r="G5" s="7" t="s">
        <v>21</v>
      </c>
      <c r="H5" s="7" t="s">
        <v>20</v>
      </c>
      <c r="I5" s="61"/>
      <c r="J5" s="61"/>
      <c r="K5" s="62"/>
    </row>
    <row r="6" spans="2:11" ht="15.75" x14ac:dyDescent="0.25">
      <c r="B6" s="10" t="s">
        <v>1</v>
      </c>
      <c r="C6" s="11"/>
      <c r="D6" s="12"/>
      <c r="E6" s="12"/>
      <c r="F6" s="12"/>
      <c r="G6" s="12"/>
      <c r="H6" s="12"/>
      <c r="I6" s="12"/>
      <c r="J6" s="12"/>
      <c r="K6" s="13"/>
    </row>
    <row r="7" spans="2:11" x14ac:dyDescent="0.25">
      <c r="B7" s="14" t="s">
        <v>0</v>
      </c>
      <c r="C7" s="74" t="s">
        <v>109</v>
      </c>
      <c r="D7" s="75"/>
      <c r="E7" s="75"/>
      <c r="F7" s="75"/>
      <c r="G7" s="75"/>
      <c r="H7" s="75"/>
      <c r="I7" s="75"/>
      <c r="J7" s="75"/>
      <c r="K7" s="76"/>
    </row>
    <row r="8" spans="2:11" x14ac:dyDescent="0.25">
      <c r="B8" s="16"/>
      <c r="C8" s="74" t="s">
        <v>110</v>
      </c>
      <c r="D8" s="75"/>
      <c r="E8" s="75"/>
      <c r="F8" s="75"/>
      <c r="G8" s="75"/>
      <c r="H8" s="75"/>
      <c r="I8" s="75"/>
      <c r="J8" s="75"/>
      <c r="K8" s="76"/>
    </row>
    <row r="9" spans="2:11" x14ac:dyDescent="0.25">
      <c r="B9" s="17" t="s">
        <v>4</v>
      </c>
      <c r="C9" s="74" t="s">
        <v>16</v>
      </c>
      <c r="D9" s="75"/>
      <c r="E9" s="75"/>
      <c r="F9" s="75"/>
      <c r="G9" s="75"/>
      <c r="H9" s="75"/>
      <c r="I9" s="75"/>
      <c r="J9" s="75"/>
      <c r="K9" s="76"/>
    </row>
    <row r="10" spans="2:11" x14ac:dyDescent="0.25">
      <c r="B10" s="17" t="s">
        <v>5</v>
      </c>
      <c r="C10" s="18">
        <v>1</v>
      </c>
      <c r="D10" s="18" t="s">
        <v>6</v>
      </c>
      <c r="E10" s="18" t="s">
        <v>7</v>
      </c>
      <c r="F10" s="18"/>
      <c r="G10" s="4"/>
      <c r="H10" s="4"/>
      <c r="I10" s="4"/>
      <c r="J10" s="4"/>
      <c r="K10" s="5"/>
    </row>
    <row r="11" spans="2:11" x14ac:dyDescent="0.25">
      <c r="B11" s="19"/>
      <c r="C11" s="20"/>
      <c r="D11" s="20"/>
      <c r="E11" s="20"/>
      <c r="F11" s="20"/>
      <c r="G11" s="20"/>
      <c r="H11" s="20"/>
      <c r="I11" s="20"/>
      <c r="J11" s="20"/>
      <c r="K11" s="21"/>
    </row>
    <row r="12" spans="2:11" ht="18.75" x14ac:dyDescent="0.3">
      <c r="B12" s="71" t="s">
        <v>8</v>
      </c>
      <c r="C12" s="72"/>
      <c r="D12" s="72"/>
      <c r="E12" s="72"/>
      <c r="F12" s="72"/>
      <c r="G12" s="72"/>
      <c r="H12" s="72"/>
      <c r="I12" s="72"/>
      <c r="J12" s="72"/>
      <c r="K12" s="72"/>
    </row>
    <row r="14" spans="2:11" ht="45" x14ac:dyDescent="0.25">
      <c r="C14" s="98" t="s">
        <v>82</v>
      </c>
      <c r="D14" s="99"/>
      <c r="E14" s="63" t="s">
        <v>83</v>
      </c>
      <c r="F14" s="63" t="s">
        <v>84</v>
      </c>
      <c r="G14" s="64" t="s">
        <v>15</v>
      </c>
    </row>
    <row r="16" spans="2:11" x14ac:dyDescent="0.25">
      <c r="H16" s="65"/>
    </row>
    <row r="17" spans="3:7" ht="45" x14ac:dyDescent="0.25">
      <c r="C17" s="100" t="s">
        <v>85</v>
      </c>
      <c r="D17" s="101"/>
      <c r="E17" s="63" t="s">
        <v>83</v>
      </c>
      <c r="F17" s="63" t="s">
        <v>84</v>
      </c>
      <c r="G17" s="64" t="s">
        <v>15</v>
      </c>
    </row>
    <row r="18" spans="3:7" x14ac:dyDescent="0.25">
      <c r="C18" t="s">
        <v>86</v>
      </c>
      <c r="E18" s="27">
        <v>75</v>
      </c>
      <c r="F18" s="27">
        <v>21414</v>
      </c>
      <c r="G18" s="28">
        <f>(E18)/(F18)</f>
        <v>3.5023816195012608E-3</v>
      </c>
    </row>
    <row r="19" spans="3:7" x14ac:dyDescent="0.25">
      <c r="C19" t="s">
        <v>87</v>
      </c>
      <c r="E19" s="27">
        <v>20</v>
      </c>
      <c r="F19" s="27">
        <v>21414</v>
      </c>
      <c r="G19" s="28">
        <f t="shared" ref="G19:G40" si="0">(E19)/(F19)</f>
        <v>9.3396843186700285E-4</v>
      </c>
    </row>
    <row r="20" spans="3:7" x14ac:dyDescent="0.25">
      <c r="C20" t="s">
        <v>88</v>
      </c>
      <c r="E20" s="27">
        <v>12</v>
      </c>
      <c r="F20" s="27">
        <v>21414</v>
      </c>
      <c r="G20" s="28">
        <f t="shared" si="0"/>
        <v>5.6038105912020178E-4</v>
      </c>
    </row>
    <row r="21" spans="3:7" x14ac:dyDescent="0.25">
      <c r="C21" t="s">
        <v>89</v>
      </c>
      <c r="E21" s="27">
        <v>8</v>
      </c>
      <c r="F21" s="27">
        <v>21414</v>
      </c>
      <c r="G21" s="28">
        <f t="shared" si="0"/>
        <v>3.7358737274680118E-4</v>
      </c>
    </row>
    <row r="22" spans="3:7" x14ac:dyDescent="0.25">
      <c r="C22" t="s">
        <v>90</v>
      </c>
      <c r="E22" s="27">
        <v>6</v>
      </c>
      <c r="F22" s="27">
        <v>21414</v>
      </c>
      <c r="G22" s="28">
        <f t="shared" si="0"/>
        <v>2.8019052956010089E-4</v>
      </c>
    </row>
    <row r="23" spans="3:7" x14ac:dyDescent="0.25">
      <c r="C23" t="s">
        <v>92</v>
      </c>
      <c r="E23" s="27">
        <v>33</v>
      </c>
      <c r="F23" s="27">
        <v>21414</v>
      </c>
      <c r="G23" s="28">
        <f t="shared" si="0"/>
        <v>1.5410479125805548E-3</v>
      </c>
    </row>
    <row r="24" spans="3:7" x14ac:dyDescent="0.25">
      <c r="C24" t="s">
        <v>91</v>
      </c>
      <c r="E24" s="27">
        <v>3</v>
      </c>
      <c r="F24" s="27">
        <v>21414</v>
      </c>
      <c r="G24" s="28">
        <f t="shared" si="0"/>
        <v>1.4009526478005044E-4</v>
      </c>
    </row>
    <row r="25" spans="3:7" x14ac:dyDescent="0.25">
      <c r="C25" t="s">
        <v>93</v>
      </c>
      <c r="E25" s="27">
        <v>3</v>
      </c>
      <c r="F25" s="27">
        <v>21414</v>
      </c>
      <c r="G25" s="28">
        <f t="shared" si="0"/>
        <v>1.4009526478005044E-4</v>
      </c>
    </row>
    <row r="26" spans="3:7" x14ac:dyDescent="0.25">
      <c r="C26" t="s">
        <v>94</v>
      </c>
      <c r="E26" s="27">
        <v>7</v>
      </c>
      <c r="F26" s="27">
        <v>21414</v>
      </c>
      <c r="G26" s="28">
        <f t="shared" si="0"/>
        <v>3.2688895115345104E-4</v>
      </c>
    </row>
    <row r="27" spans="3:7" x14ac:dyDescent="0.25">
      <c r="C27" t="s">
        <v>95</v>
      </c>
      <c r="E27" s="27">
        <v>2</v>
      </c>
      <c r="F27" s="27">
        <v>21414</v>
      </c>
      <c r="G27" s="28">
        <f t="shared" si="0"/>
        <v>9.3396843186700296E-5</v>
      </c>
    </row>
    <row r="28" spans="3:7" x14ac:dyDescent="0.25">
      <c r="C28" t="s">
        <v>96</v>
      </c>
      <c r="E28" s="27">
        <v>3</v>
      </c>
      <c r="F28" s="27">
        <v>21414</v>
      </c>
      <c r="G28" s="28">
        <f t="shared" si="0"/>
        <v>1.4009526478005044E-4</v>
      </c>
    </row>
    <row r="29" spans="3:7" x14ac:dyDescent="0.25">
      <c r="C29" t="s">
        <v>97</v>
      </c>
      <c r="E29" s="27">
        <v>1</v>
      </c>
      <c r="F29" s="27">
        <v>21414</v>
      </c>
      <c r="G29" s="28">
        <f t="shared" si="0"/>
        <v>4.6698421593350148E-5</v>
      </c>
    </row>
    <row r="30" spans="3:7" x14ac:dyDescent="0.25">
      <c r="C30" t="s">
        <v>98</v>
      </c>
      <c r="E30" s="27">
        <v>1</v>
      </c>
      <c r="F30" s="27">
        <v>21414</v>
      </c>
      <c r="G30" s="28">
        <f t="shared" si="0"/>
        <v>4.6698421593350148E-5</v>
      </c>
    </row>
    <row r="31" spans="3:7" x14ac:dyDescent="0.25">
      <c r="C31" t="s">
        <v>99</v>
      </c>
      <c r="E31" s="27">
        <v>3</v>
      </c>
      <c r="F31" s="27">
        <v>21414</v>
      </c>
      <c r="G31" s="28">
        <f t="shared" si="0"/>
        <v>1.4009526478005044E-4</v>
      </c>
    </row>
    <row r="32" spans="3:7" x14ac:dyDescent="0.25">
      <c r="C32" t="s">
        <v>100</v>
      </c>
      <c r="E32" s="27">
        <v>4</v>
      </c>
      <c r="F32" s="27">
        <v>21414</v>
      </c>
      <c r="G32" s="28">
        <f t="shared" si="0"/>
        <v>1.8679368637340059E-4</v>
      </c>
    </row>
    <row r="33" spans="3:7" x14ac:dyDescent="0.25">
      <c r="C33" t="s">
        <v>101</v>
      </c>
      <c r="E33" s="27">
        <v>1</v>
      </c>
      <c r="F33" s="27">
        <v>21414</v>
      </c>
      <c r="G33" s="28">
        <f t="shared" si="0"/>
        <v>4.6698421593350148E-5</v>
      </c>
    </row>
    <row r="34" spans="3:7" x14ac:dyDescent="0.25">
      <c r="C34" t="s">
        <v>102</v>
      </c>
      <c r="E34" s="27">
        <v>0</v>
      </c>
      <c r="F34" s="27">
        <v>21414</v>
      </c>
      <c r="G34" s="28">
        <f t="shared" si="0"/>
        <v>0</v>
      </c>
    </row>
    <row r="35" spans="3:7" x14ac:dyDescent="0.25">
      <c r="C35" t="s">
        <v>103</v>
      </c>
      <c r="E35" s="27">
        <v>0</v>
      </c>
      <c r="F35" s="27">
        <v>21414</v>
      </c>
      <c r="G35" s="28">
        <f t="shared" si="0"/>
        <v>0</v>
      </c>
    </row>
    <row r="36" spans="3:7" x14ac:dyDescent="0.25">
      <c r="C36" t="s">
        <v>104</v>
      </c>
      <c r="E36" s="27">
        <v>0</v>
      </c>
      <c r="F36" s="27">
        <v>21414</v>
      </c>
      <c r="G36" s="28">
        <f t="shared" si="0"/>
        <v>0</v>
      </c>
    </row>
    <row r="37" spans="3:7" x14ac:dyDescent="0.25">
      <c r="C37" t="s">
        <v>105</v>
      </c>
      <c r="E37" s="27">
        <v>0</v>
      </c>
      <c r="F37" s="27">
        <v>21414</v>
      </c>
      <c r="G37" s="28">
        <f t="shared" si="0"/>
        <v>0</v>
      </c>
    </row>
    <row r="38" spans="3:7" x14ac:dyDescent="0.25">
      <c r="C38" t="s">
        <v>106</v>
      </c>
      <c r="E38" s="27">
        <v>0</v>
      </c>
      <c r="F38" s="27">
        <v>21414</v>
      </c>
      <c r="G38" s="28">
        <f t="shared" si="0"/>
        <v>0</v>
      </c>
    </row>
    <row r="39" spans="3:7" x14ac:dyDescent="0.25">
      <c r="C39" t="s">
        <v>107</v>
      </c>
      <c r="E39" s="27">
        <v>0</v>
      </c>
      <c r="F39" s="27">
        <v>21414</v>
      </c>
      <c r="G39" s="28">
        <f t="shared" si="0"/>
        <v>0</v>
      </c>
    </row>
    <row r="40" spans="3:7" x14ac:dyDescent="0.25">
      <c r="C40" t="s">
        <v>108</v>
      </c>
      <c r="E40" s="27">
        <v>0</v>
      </c>
      <c r="F40" s="27">
        <v>21414</v>
      </c>
      <c r="G40" s="28">
        <f t="shared" si="0"/>
        <v>0</v>
      </c>
    </row>
    <row r="41" spans="3:7" x14ac:dyDescent="0.25">
      <c r="E41">
        <f>SUM(E18:E40)</f>
        <v>182</v>
      </c>
    </row>
  </sheetData>
  <mergeCells count="7">
    <mergeCell ref="C14:D14"/>
    <mergeCell ref="C17:D17"/>
    <mergeCell ref="B12:K12"/>
    <mergeCell ref="B2:K2"/>
    <mergeCell ref="C7:K7"/>
    <mergeCell ref="C8:K8"/>
    <mergeCell ref="C9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Tema1_Indicadores</vt:lpstr>
      <vt:lpstr>Biodiversidad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Arlenis Crespo</dc:creator>
  <cp:lastModifiedBy>Arlenis Crespo</cp:lastModifiedBy>
  <dcterms:created xsi:type="dcterms:W3CDTF">2024-04-20T19:27:30Z</dcterms:created>
  <dcterms:modified xsi:type="dcterms:W3CDTF">2025-05-02T05:49:11Z</dcterms:modified>
</cp:coreProperties>
</file>